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10" firstSheet="1" activeTab="1"/>
  </bookViews>
  <sheets>
    <sheet name="回復済み_Sheet1" sheetId="1" state="veryHidden" r:id="rId1"/>
    <sheet name="R4" sheetId="2" r:id="rId2"/>
    <sheet name="R3" sheetId="3" r:id="rId3"/>
    <sheet name="R2" sheetId="4" r:id="rId4"/>
    <sheet name="R1" sheetId="5" r:id="rId5"/>
    <sheet name="H30" sheetId="6" r:id="rId6"/>
    <sheet name="H29" sheetId="7" r:id="rId7"/>
    <sheet name="H28" sheetId="8" r:id="rId8"/>
    <sheet name="H27" sheetId="9" r:id="rId9"/>
    <sheet name="H26" sheetId="10" r:id="rId10"/>
    <sheet name="H25" sheetId="11" r:id="rId11"/>
    <sheet name="H24" sheetId="12" r:id="rId12"/>
    <sheet name="H23" sheetId="13" r:id="rId13"/>
  </sheets>
  <definedNames/>
  <calcPr fullCalcOnLoad="1"/>
</workbook>
</file>

<file path=xl/sharedStrings.xml><?xml version="1.0" encoding="utf-8"?>
<sst xmlns="http://schemas.openxmlformats.org/spreadsheetml/2006/main" count="415" uniqueCount="78">
  <si>
    <t>強盗強かん</t>
  </si>
  <si>
    <t>強盗殺人</t>
  </si>
  <si>
    <t>殺人</t>
  </si>
  <si>
    <t>強盗傷人</t>
  </si>
  <si>
    <t>強かん</t>
  </si>
  <si>
    <t>強盗</t>
  </si>
  <si>
    <t>放火</t>
  </si>
  <si>
    <t>暴行･傷害･脅迫･恐かつ</t>
  </si>
  <si>
    <t>窃盗</t>
  </si>
  <si>
    <t>その他</t>
  </si>
  <si>
    <t>計</t>
  </si>
  <si>
    <t>知能犯</t>
  </si>
  <si>
    <t>前年比</t>
  </si>
  <si>
    <t>発生数
（件）</t>
  </si>
  <si>
    <t>検挙数
（件）</t>
  </si>
  <si>
    <t>検挙人員
（人）</t>
  </si>
  <si>
    <t>区　　分</t>
  </si>
  <si>
    <t>１９-３　刑法犯罪発生・検挙の概況（内訳）</t>
  </si>
  <si>
    <r>
      <t xml:space="preserve"> 注 ：</t>
    </r>
    <r>
      <rPr>
        <sz val="11"/>
        <rFont val="ＭＳ Ｐ明朝"/>
        <family val="1"/>
      </rPr>
      <t>管轄区域内（岡崎市及び幸田町）の数値</t>
    </r>
  </si>
  <si>
    <r>
      <t>資料：</t>
    </r>
    <r>
      <rPr>
        <sz val="11"/>
        <rFont val="ＭＳ Ｐ明朝"/>
        <family val="1"/>
      </rPr>
      <t xml:space="preserve">岡崎警察署 </t>
    </r>
  </si>
  <si>
    <t>平成23年中</t>
  </si>
  <si>
    <t>1</t>
  </si>
  <si>
    <t>7</t>
  </si>
  <si>
    <t>8</t>
  </si>
  <si>
    <t>2</t>
  </si>
  <si>
    <t>11</t>
  </si>
  <si>
    <t>12</t>
  </si>
  <si>
    <t>102</t>
  </si>
  <si>
    <t>108</t>
  </si>
  <si>
    <t>1335</t>
  </si>
  <si>
    <t>365</t>
  </si>
  <si>
    <t>37</t>
  </si>
  <si>
    <t>25</t>
  </si>
  <si>
    <t>186</t>
  </si>
  <si>
    <t>150</t>
  </si>
  <si>
    <t>１９-３　刑法犯罪発生・検挙の概況（内訳）</t>
  </si>
  <si>
    <t>平成24年中</t>
  </si>
  <si>
    <r>
      <t>資料：</t>
    </r>
    <r>
      <rPr>
        <sz val="11"/>
        <rFont val="ＭＳ Ｐ明朝"/>
        <family val="1"/>
      </rPr>
      <t>岡崎警察署</t>
    </r>
  </si>
  <si>
    <t>１９-３　刑法犯罪発生・検挙の概況（内訳）</t>
  </si>
  <si>
    <t>平成25年中</t>
  </si>
  <si>
    <t>平成26年中</t>
  </si>
  <si>
    <t>平成27年中</t>
  </si>
  <si>
    <t>平成28年中</t>
  </si>
  <si>
    <t>平成29年中</t>
  </si>
  <si>
    <t>認知件数
（件）</t>
  </si>
  <si>
    <t>検挙件数
（件）</t>
  </si>
  <si>
    <t>凶悪犯</t>
  </si>
  <si>
    <t>殺人</t>
  </si>
  <si>
    <t>強盗</t>
  </si>
  <si>
    <t>放火</t>
  </si>
  <si>
    <t>強制性交等</t>
  </si>
  <si>
    <t>その他</t>
  </si>
  <si>
    <t>粗暴犯</t>
  </si>
  <si>
    <t>凶器準備集合</t>
  </si>
  <si>
    <t>暴行</t>
  </si>
  <si>
    <t>脅迫</t>
  </si>
  <si>
    <t>恐喝</t>
  </si>
  <si>
    <t>窃盗犯</t>
  </si>
  <si>
    <t>侵入盗</t>
  </si>
  <si>
    <t>乗り物盗</t>
  </si>
  <si>
    <t>知能犯</t>
  </si>
  <si>
    <t>詐欺</t>
  </si>
  <si>
    <t>横領</t>
  </si>
  <si>
    <t>偽造</t>
  </si>
  <si>
    <t>風俗犯</t>
  </si>
  <si>
    <t>賭博</t>
  </si>
  <si>
    <t>わいせつ</t>
  </si>
  <si>
    <t xml:space="preserve"> 注 ：平成29年７月の改正刑法により、「強かん」が「強制性交等」となりました</t>
  </si>
  <si>
    <t>傷害</t>
  </si>
  <si>
    <t>１９-３　刑法犯 認知件数・検挙件数・検挙人員（内訳）</t>
  </si>
  <si>
    <t>平成30年中</t>
  </si>
  <si>
    <t xml:space="preserve"> 注 ：平成29年７月の改正刑法により、「強かん」が「強制性交等」となりました。</t>
  </si>
  <si>
    <t>令和元年中</t>
  </si>
  <si>
    <t>±0</t>
  </si>
  <si>
    <t xml:space="preserve"> 注 ：平成29年７月の改正刑法により、「強姦」が「強制性交等」となりました。</t>
  </si>
  <si>
    <t>令和２年中</t>
  </si>
  <si>
    <t>令和３年中</t>
  </si>
  <si>
    <t>令和４年中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</si>
</sst>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0_ "/>
    <numFmt numFmtId="179" formatCode="\+General"/>
    <numFmt numFmtId="180" formatCode="&quot;+&quot;\ #,##0;&quot;-&quot;\ #,##0;&quot;±&quot;#,##0"/>
  </numFmts>
  <fonts count="50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11"/>
      <name val="ＭＳ 明朝"/>
      <family val="1"/>
    </font>
    <font>
      <sz val="2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2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178" fontId="12" fillId="33" borderId="0" xfId="0" applyNumberFormat="1" applyFont="1" applyFill="1" applyBorder="1" applyAlignment="1">
      <alignment vertical="center"/>
    </xf>
    <xf numFmtId="41" fontId="12" fillId="33" borderId="0" xfId="0" applyNumberFormat="1" applyFont="1" applyFill="1" applyBorder="1" applyAlignment="1">
      <alignment vertical="center"/>
    </xf>
    <xf numFmtId="41" fontId="12" fillId="33" borderId="0" xfId="0" applyNumberFormat="1" applyFont="1" applyFill="1" applyBorder="1" applyAlignment="1">
      <alignment horizontal="right" vertical="center"/>
    </xf>
    <xf numFmtId="41" fontId="12" fillId="33" borderId="12" xfId="0" applyNumberFormat="1" applyFont="1" applyFill="1" applyBorder="1" applyAlignment="1">
      <alignment vertical="center"/>
    </xf>
    <xf numFmtId="41" fontId="12" fillId="33" borderId="13" xfId="0" applyNumberFormat="1" applyFont="1" applyFill="1" applyBorder="1" applyAlignment="1">
      <alignment horizontal="center" vertical="center"/>
    </xf>
    <xf numFmtId="41" fontId="12" fillId="33" borderId="0" xfId="0" applyNumberFormat="1" applyFont="1" applyFill="1" applyBorder="1" applyAlignment="1">
      <alignment horizontal="center" vertical="center"/>
    </xf>
    <xf numFmtId="41" fontId="12" fillId="33" borderId="14" xfId="0" applyNumberFormat="1" applyFont="1" applyFill="1" applyBorder="1" applyAlignment="1">
      <alignment horizontal="center" vertical="center"/>
    </xf>
    <xf numFmtId="41" fontId="12" fillId="33" borderId="15" xfId="0" applyNumberFormat="1" applyFont="1" applyFill="1" applyBorder="1" applyAlignment="1">
      <alignment horizontal="center" vertical="center"/>
    </xf>
    <xf numFmtId="41" fontId="12" fillId="33" borderId="13" xfId="0" applyNumberFormat="1" applyFont="1" applyFill="1" applyBorder="1" applyAlignment="1">
      <alignment vertical="center"/>
    </xf>
    <xf numFmtId="41" fontId="12" fillId="33" borderId="0" xfId="0" applyNumberFormat="1" applyFont="1" applyFill="1" applyBorder="1" applyAlignment="1" applyProtection="1">
      <alignment horizontal="right" vertical="center"/>
      <protection/>
    </xf>
    <xf numFmtId="41" fontId="12" fillId="33" borderId="0" xfId="0" applyNumberFormat="1" applyFont="1" applyFill="1" applyBorder="1" applyAlignment="1" applyProtection="1" quotePrefix="1">
      <alignment horizontal="right" vertical="center"/>
      <protection/>
    </xf>
    <xf numFmtId="41" fontId="12" fillId="33" borderId="16" xfId="0" applyNumberFormat="1" applyFont="1" applyFill="1" applyBorder="1" applyAlignment="1">
      <alignment vertical="center"/>
    </xf>
    <xf numFmtId="41" fontId="12" fillId="33" borderId="17" xfId="0" applyNumberFormat="1" applyFont="1" applyFill="1" applyBorder="1" applyAlignment="1">
      <alignment horizontal="right" vertical="center"/>
    </xf>
    <xf numFmtId="41" fontId="13" fillId="33" borderId="18" xfId="0" applyNumberFormat="1" applyFont="1" applyFill="1" applyBorder="1" applyAlignment="1">
      <alignment horizontal="center" vertical="center"/>
    </xf>
    <xf numFmtId="41" fontId="13" fillId="33" borderId="12" xfId="0" applyNumberFormat="1" applyFont="1" applyFill="1" applyBorder="1" applyAlignment="1" applyProtection="1">
      <alignment horizontal="right" vertical="center"/>
      <protection/>
    </xf>
    <xf numFmtId="41" fontId="13" fillId="33" borderId="12" xfId="0" applyNumberFormat="1" applyFont="1" applyFill="1" applyBorder="1" applyAlignment="1">
      <alignment horizontal="right" vertical="center"/>
    </xf>
    <xf numFmtId="41" fontId="10" fillId="33" borderId="0" xfId="0" applyNumberFormat="1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41" fontId="12" fillId="34" borderId="0" xfId="0" applyNumberFormat="1" applyFont="1" applyFill="1" applyBorder="1" applyAlignment="1" applyProtection="1">
      <alignment horizontal="right" vertical="center"/>
      <protection/>
    </xf>
    <xf numFmtId="41" fontId="12" fillId="34" borderId="0" xfId="0" applyNumberFormat="1" applyFont="1" applyFill="1" applyBorder="1" applyAlignment="1">
      <alignment horizontal="right" vertical="center"/>
    </xf>
    <xf numFmtId="41" fontId="12" fillId="34" borderId="0" xfId="0" applyNumberFormat="1" applyFont="1" applyFill="1" applyBorder="1" applyAlignment="1" applyProtection="1" quotePrefix="1">
      <alignment horizontal="right" vertical="center"/>
      <protection/>
    </xf>
    <xf numFmtId="41" fontId="12" fillId="34" borderId="17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 applyProtection="1">
      <alignment horizontal="right" vertical="center"/>
      <protection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 applyProtection="1" quotePrefix="1">
      <alignment horizontal="right" vertical="center"/>
      <protection/>
    </xf>
    <xf numFmtId="41" fontId="12" fillId="0" borderId="17" xfId="0" applyNumberFormat="1" applyFont="1" applyFill="1" applyBorder="1" applyAlignment="1">
      <alignment horizontal="right" vertical="center"/>
    </xf>
    <xf numFmtId="41" fontId="12" fillId="33" borderId="19" xfId="0" applyNumberFormat="1" applyFont="1" applyFill="1" applyBorder="1" applyAlignment="1">
      <alignment horizontal="right" vertical="center"/>
    </xf>
    <xf numFmtId="41" fontId="12" fillId="0" borderId="19" xfId="0" applyNumberFormat="1" applyFont="1" applyFill="1" applyBorder="1" applyAlignment="1">
      <alignment horizontal="right" vertical="center"/>
    </xf>
    <xf numFmtId="41" fontId="12" fillId="33" borderId="18" xfId="0" applyNumberFormat="1" applyFont="1" applyFill="1" applyBorder="1" applyAlignment="1">
      <alignment horizontal="center" vertical="center"/>
    </xf>
    <xf numFmtId="41" fontId="12" fillId="33" borderId="12" xfId="0" applyNumberFormat="1" applyFont="1" applyFill="1" applyBorder="1" applyAlignment="1" applyProtection="1">
      <alignment horizontal="right" vertical="center"/>
      <protection/>
    </xf>
    <xf numFmtId="41" fontId="12" fillId="33" borderId="12" xfId="0" applyNumberFormat="1" applyFont="1" applyFill="1" applyBorder="1" applyAlignment="1">
      <alignment horizontal="right" vertical="center"/>
    </xf>
    <xf numFmtId="41" fontId="12" fillId="34" borderId="0" xfId="0" applyNumberFormat="1" applyFont="1" applyFill="1" applyBorder="1" applyAlignment="1">
      <alignment horizontal="center" vertical="center"/>
    </xf>
    <xf numFmtId="41" fontId="12" fillId="34" borderId="17" xfId="0" applyNumberFormat="1" applyFont="1" applyFill="1" applyBorder="1" applyAlignment="1" applyProtection="1">
      <alignment horizontal="right" vertical="center"/>
      <protection/>
    </xf>
    <xf numFmtId="41" fontId="12" fillId="34" borderId="12" xfId="0" applyNumberFormat="1" applyFont="1" applyFill="1" applyBorder="1" applyAlignment="1" applyProtection="1">
      <alignment horizontal="right" vertical="center"/>
      <protection/>
    </xf>
    <xf numFmtId="41" fontId="12" fillId="34" borderId="12" xfId="0" applyNumberFormat="1" applyFont="1" applyFill="1" applyBorder="1" applyAlignment="1">
      <alignment horizontal="right" vertical="center"/>
    </xf>
    <xf numFmtId="0" fontId="12" fillId="34" borderId="0" xfId="0" applyFont="1" applyFill="1" applyBorder="1" applyAlignment="1">
      <alignment vertical="center"/>
    </xf>
    <xf numFmtId="41" fontId="12" fillId="34" borderId="0" xfId="0" applyNumberFormat="1" applyFont="1" applyFill="1" applyBorder="1" applyAlignment="1">
      <alignment vertical="center"/>
    </xf>
    <xf numFmtId="41" fontId="12" fillId="34" borderId="12" xfId="0" applyNumberFormat="1" applyFont="1" applyFill="1" applyBorder="1" applyAlignment="1">
      <alignment vertical="center"/>
    </xf>
    <xf numFmtId="41" fontId="12" fillId="34" borderId="20" xfId="0" applyNumberFormat="1" applyFont="1" applyFill="1" applyBorder="1" applyAlignment="1">
      <alignment horizontal="center" vertical="center"/>
    </xf>
    <xf numFmtId="41" fontId="12" fillId="34" borderId="13" xfId="0" applyNumberFormat="1" applyFont="1" applyFill="1" applyBorder="1" applyAlignment="1">
      <alignment horizontal="center" vertical="center"/>
    </xf>
    <xf numFmtId="41" fontId="12" fillId="34" borderId="16" xfId="0" applyNumberFormat="1" applyFont="1" applyFill="1" applyBorder="1" applyAlignment="1">
      <alignment horizontal="center" vertical="center"/>
    </xf>
    <xf numFmtId="41" fontId="12" fillId="34" borderId="14" xfId="0" applyNumberFormat="1" applyFont="1" applyFill="1" applyBorder="1" applyAlignment="1">
      <alignment horizontal="center" vertical="center"/>
    </xf>
    <xf numFmtId="41" fontId="12" fillId="34" borderId="15" xfId="0" applyNumberFormat="1" applyFont="1" applyFill="1" applyBorder="1" applyAlignment="1">
      <alignment horizontal="center" vertical="center"/>
    </xf>
    <xf numFmtId="41" fontId="12" fillId="34" borderId="19" xfId="0" applyNumberFormat="1" applyFont="1" applyFill="1" applyBorder="1" applyAlignment="1">
      <alignment horizontal="center" vertical="center"/>
    </xf>
    <xf numFmtId="41" fontId="12" fillId="34" borderId="13" xfId="0" applyNumberFormat="1" applyFont="1" applyFill="1" applyBorder="1" applyAlignment="1">
      <alignment vertical="center"/>
    </xf>
    <xf numFmtId="41" fontId="12" fillId="34" borderId="17" xfId="0" applyNumberFormat="1" applyFont="1" applyFill="1" applyBorder="1" applyAlignment="1">
      <alignment vertical="center"/>
    </xf>
    <xf numFmtId="41" fontId="12" fillId="34" borderId="16" xfId="0" applyNumberFormat="1" applyFont="1" applyFill="1" applyBorder="1" applyAlignment="1">
      <alignment vertical="center"/>
    </xf>
    <xf numFmtId="41" fontId="12" fillId="34" borderId="17" xfId="0" applyNumberFormat="1" applyFont="1" applyFill="1" applyBorder="1" applyAlignment="1">
      <alignment horizontal="center" vertical="center"/>
    </xf>
    <xf numFmtId="41" fontId="12" fillId="34" borderId="12" xfId="0" applyNumberFormat="1" applyFont="1" applyFill="1" applyBorder="1" applyAlignment="1">
      <alignment horizontal="center" vertical="center"/>
    </xf>
    <xf numFmtId="41" fontId="12" fillId="34" borderId="18" xfId="0" applyNumberFormat="1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vertical="center"/>
    </xf>
    <xf numFmtId="0" fontId="12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178" fontId="12" fillId="34" borderId="0" xfId="0" applyNumberFormat="1" applyFont="1" applyFill="1" applyBorder="1" applyAlignment="1">
      <alignment vertical="center"/>
    </xf>
    <xf numFmtId="41" fontId="12" fillId="34" borderId="17" xfId="0" applyNumberFormat="1" applyFont="1" applyFill="1" applyBorder="1" applyAlignment="1">
      <alignment horizontal="center" vertical="center"/>
    </xf>
    <xf numFmtId="41" fontId="12" fillId="34" borderId="20" xfId="0" applyNumberFormat="1" applyFont="1" applyFill="1" applyBorder="1" applyAlignment="1">
      <alignment horizontal="center" vertical="center"/>
    </xf>
    <xf numFmtId="41" fontId="12" fillId="34" borderId="16" xfId="0" applyNumberFormat="1" applyFont="1" applyFill="1" applyBorder="1" applyAlignment="1">
      <alignment horizontal="center" vertical="center"/>
    </xf>
    <xf numFmtId="41" fontId="12" fillId="0" borderId="14" xfId="0" applyNumberFormat="1" applyFont="1" applyFill="1" applyBorder="1" applyAlignment="1" applyProtection="1">
      <alignment horizontal="right" vertical="center"/>
      <protection/>
    </xf>
    <xf numFmtId="41" fontId="12" fillId="0" borderId="14" xfId="0" applyNumberFormat="1" applyFont="1" applyFill="1" applyBorder="1" applyAlignment="1">
      <alignment horizontal="right" vertical="center"/>
    </xf>
    <xf numFmtId="41" fontId="12" fillId="0" borderId="14" xfId="0" applyNumberFormat="1" applyFont="1" applyFill="1" applyBorder="1" applyAlignment="1" applyProtection="1" quotePrefix="1">
      <alignment horizontal="right" vertical="center"/>
      <protection/>
    </xf>
    <xf numFmtId="41" fontId="12" fillId="34" borderId="17" xfId="0" applyNumberFormat="1" applyFont="1" applyFill="1" applyBorder="1" applyAlignment="1">
      <alignment horizontal="center" vertical="center"/>
    </xf>
    <xf numFmtId="41" fontId="12" fillId="34" borderId="20" xfId="0" applyNumberFormat="1" applyFont="1" applyFill="1" applyBorder="1" applyAlignment="1">
      <alignment horizontal="center" vertical="center"/>
    </xf>
    <xf numFmtId="41" fontId="12" fillId="34" borderId="16" xfId="0" applyNumberFormat="1" applyFont="1" applyFill="1" applyBorder="1" applyAlignment="1">
      <alignment horizontal="center" vertical="center"/>
    </xf>
    <xf numFmtId="41" fontId="12" fillId="0" borderId="15" xfId="0" applyNumberFormat="1" applyFont="1" applyFill="1" applyBorder="1" applyAlignment="1">
      <alignment horizontal="right" vertical="center"/>
    </xf>
    <xf numFmtId="41" fontId="12" fillId="34" borderId="17" xfId="0" applyNumberFormat="1" applyFont="1" applyFill="1" applyBorder="1" applyAlignment="1">
      <alignment horizontal="center" vertical="center"/>
    </xf>
    <xf numFmtId="41" fontId="12" fillId="34" borderId="20" xfId="0" applyNumberFormat="1" applyFont="1" applyFill="1" applyBorder="1" applyAlignment="1">
      <alignment horizontal="center" vertical="center"/>
    </xf>
    <xf numFmtId="41" fontId="12" fillId="34" borderId="16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12" xfId="0" applyNumberFormat="1" applyFont="1" applyFill="1" applyBorder="1" applyAlignment="1">
      <alignment vertical="center"/>
    </xf>
    <xf numFmtId="41" fontId="12" fillId="0" borderId="13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horizontal="center" vertical="center"/>
    </xf>
    <xf numFmtId="41" fontId="12" fillId="0" borderId="14" xfId="0" applyNumberFormat="1" applyFont="1" applyFill="1" applyBorder="1" applyAlignment="1">
      <alignment horizontal="center" vertical="center"/>
    </xf>
    <xf numFmtId="41" fontId="12" fillId="0" borderId="15" xfId="0" applyNumberFormat="1" applyFont="1" applyFill="1" applyBorder="1" applyAlignment="1">
      <alignment horizontal="center" vertical="center"/>
    </xf>
    <xf numFmtId="41" fontId="12" fillId="0" borderId="19" xfId="0" applyNumberFormat="1" applyFont="1" applyFill="1" applyBorder="1" applyAlignment="1">
      <alignment horizontal="center" vertical="center"/>
    </xf>
    <xf numFmtId="179" fontId="12" fillId="0" borderId="14" xfId="0" applyNumberFormat="1" applyFont="1" applyFill="1" applyBorder="1" applyAlignment="1">
      <alignment horizontal="right" vertical="center"/>
    </xf>
    <xf numFmtId="179" fontId="12" fillId="0" borderId="15" xfId="0" applyNumberFormat="1" applyFont="1" applyFill="1" applyBorder="1" applyAlignment="1">
      <alignment horizontal="right" vertical="center"/>
    </xf>
    <xf numFmtId="180" fontId="12" fillId="0" borderId="0" xfId="0" applyNumberFormat="1" applyFont="1" applyFill="1" applyBorder="1" applyAlignment="1">
      <alignment horizontal="right" vertical="center"/>
    </xf>
    <xf numFmtId="180" fontId="12" fillId="34" borderId="12" xfId="0" applyNumberFormat="1" applyFont="1" applyFill="1" applyBorder="1" applyAlignment="1">
      <alignment horizontal="right" vertical="center"/>
    </xf>
    <xf numFmtId="180" fontId="12" fillId="34" borderId="0" xfId="0" applyNumberFormat="1" applyFont="1" applyFill="1" applyBorder="1" applyAlignment="1">
      <alignment horizontal="right" vertical="center"/>
    </xf>
    <xf numFmtId="180" fontId="12" fillId="0" borderId="17" xfId="0" applyNumberFormat="1" applyFont="1" applyFill="1" applyBorder="1" applyAlignment="1">
      <alignment horizontal="right" vertical="center"/>
    </xf>
    <xf numFmtId="180" fontId="12" fillId="34" borderId="19" xfId="0" applyNumberFormat="1" applyFont="1" applyFill="1" applyBorder="1" applyAlignment="1">
      <alignment horizontal="right" vertical="center"/>
    </xf>
    <xf numFmtId="41" fontId="12" fillId="34" borderId="17" xfId="0" applyNumberFormat="1" applyFont="1" applyFill="1" applyBorder="1" applyAlignment="1">
      <alignment horizontal="center" vertical="center"/>
    </xf>
    <xf numFmtId="41" fontId="12" fillId="0" borderId="17" xfId="0" applyNumberFormat="1" applyFont="1" applyFill="1" applyBorder="1" applyAlignment="1">
      <alignment horizontal="center" vertical="center"/>
    </xf>
    <xf numFmtId="41" fontId="12" fillId="34" borderId="20" xfId="0" applyNumberFormat="1" applyFont="1" applyFill="1" applyBorder="1" applyAlignment="1">
      <alignment horizontal="center" vertical="center"/>
    </xf>
    <xf numFmtId="41" fontId="12" fillId="34" borderId="16" xfId="0" applyNumberFormat="1" applyFont="1" applyFill="1" applyBorder="1" applyAlignment="1">
      <alignment horizontal="center" vertical="center"/>
    </xf>
    <xf numFmtId="180" fontId="12" fillId="0" borderId="14" xfId="0" applyNumberFormat="1" applyFont="1" applyFill="1" applyBorder="1" applyAlignment="1">
      <alignment horizontal="right" vertical="center"/>
    </xf>
    <xf numFmtId="180" fontId="12" fillId="0" borderId="15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41" fontId="12" fillId="0" borderId="20" xfId="0" applyNumberFormat="1" applyFont="1" applyFill="1" applyBorder="1" applyAlignment="1">
      <alignment horizontal="center" vertical="center"/>
    </xf>
    <xf numFmtId="41" fontId="12" fillId="0" borderId="16" xfId="0" applyNumberFormat="1" applyFont="1" applyFill="1" applyBorder="1" applyAlignment="1">
      <alignment horizontal="center" vertical="center"/>
    </xf>
    <xf numFmtId="180" fontId="12" fillId="0" borderId="19" xfId="0" applyNumberFormat="1" applyFont="1" applyFill="1" applyBorder="1" applyAlignment="1">
      <alignment horizontal="right" vertical="center"/>
    </xf>
    <xf numFmtId="41" fontId="12" fillId="0" borderId="13" xfId="0" applyNumberFormat="1" applyFont="1" applyFill="1" applyBorder="1" applyAlignment="1">
      <alignment vertical="center"/>
    </xf>
    <xf numFmtId="41" fontId="12" fillId="0" borderId="17" xfId="0" applyNumberFormat="1" applyFont="1" applyFill="1" applyBorder="1" applyAlignment="1">
      <alignment vertical="center"/>
    </xf>
    <xf numFmtId="41" fontId="12" fillId="0" borderId="16" xfId="0" applyNumberFormat="1" applyFont="1" applyFill="1" applyBorder="1" applyAlignment="1">
      <alignment vertical="center"/>
    </xf>
    <xf numFmtId="41" fontId="12" fillId="0" borderId="12" xfId="0" applyNumberFormat="1" applyFont="1" applyFill="1" applyBorder="1" applyAlignment="1">
      <alignment horizontal="center" vertical="center"/>
    </xf>
    <xf numFmtId="41" fontId="12" fillId="0" borderId="18" xfId="0" applyNumberFormat="1" applyFont="1" applyFill="1" applyBorder="1" applyAlignment="1">
      <alignment horizontal="center" vertical="center"/>
    </xf>
    <xf numFmtId="41" fontId="12" fillId="0" borderId="12" xfId="0" applyNumberFormat="1" applyFont="1" applyFill="1" applyBorder="1" applyAlignment="1" applyProtection="1">
      <alignment horizontal="right" vertical="center"/>
      <protection/>
    </xf>
    <xf numFmtId="180" fontId="12" fillId="0" borderId="12" xfId="0" applyNumberFormat="1" applyFont="1" applyFill="1" applyBorder="1" applyAlignment="1">
      <alignment horizontal="right" vertical="center"/>
    </xf>
    <xf numFmtId="41" fontId="12" fillId="0" borderId="12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0" fontId="11" fillId="34" borderId="0" xfId="0" applyFont="1" applyFill="1" applyBorder="1" applyAlignment="1">
      <alignment horizontal="left" vertical="center"/>
    </xf>
    <xf numFmtId="41" fontId="12" fillId="34" borderId="21" xfId="0" applyNumberFormat="1" applyFont="1" applyFill="1" applyBorder="1" applyAlignment="1">
      <alignment horizontal="center" vertical="center"/>
    </xf>
    <xf numFmtId="41" fontId="12" fillId="34" borderId="17" xfId="0" applyNumberFormat="1" applyFont="1" applyFill="1" applyBorder="1" applyAlignment="1">
      <alignment horizontal="center" vertical="center"/>
    </xf>
    <xf numFmtId="41" fontId="12" fillId="34" borderId="0" xfId="0" applyNumberFormat="1" applyFont="1" applyFill="1" applyBorder="1" applyAlignment="1">
      <alignment horizontal="center" vertical="center" wrapText="1"/>
    </xf>
    <xf numFmtId="41" fontId="12" fillId="34" borderId="22" xfId="0" applyNumberFormat="1" applyFont="1" applyFill="1" applyBorder="1" applyAlignment="1">
      <alignment horizontal="center" vertical="center" wrapText="1"/>
    </xf>
    <xf numFmtId="41" fontId="12" fillId="34" borderId="23" xfId="0" applyNumberFormat="1" applyFont="1" applyFill="1" applyBorder="1" applyAlignment="1">
      <alignment horizontal="center" vertical="center"/>
    </xf>
    <xf numFmtId="41" fontId="12" fillId="34" borderId="2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41" fontId="12" fillId="0" borderId="21" xfId="0" applyNumberFormat="1" applyFont="1" applyFill="1" applyBorder="1" applyAlignment="1">
      <alignment horizontal="center" vertical="center"/>
    </xf>
    <xf numFmtId="41" fontId="12" fillId="0" borderId="17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horizontal="center" vertical="center" wrapText="1"/>
    </xf>
    <xf numFmtId="41" fontId="12" fillId="0" borderId="22" xfId="0" applyNumberFormat="1" applyFont="1" applyFill="1" applyBorder="1" applyAlignment="1">
      <alignment horizontal="center" vertical="center" wrapText="1"/>
    </xf>
    <xf numFmtId="41" fontId="12" fillId="0" borderId="23" xfId="0" applyNumberFormat="1" applyFont="1" applyFill="1" applyBorder="1" applyAlignment="1">
      <alignment horizontal="center" vertical="center"/>
    </xf>
    <xf numFmtId="41" fontId="12" fillId="0" borderId="24" xfId="0" applyNumberFormat="1" applyFont="1" applyFill="1" applyBorder="1" applyAlignment="1">
      <alignment horizontal="center" vertical="center" wrapText="1"/>
    </xf>
    <xf numFmtId="41" fontId="12" fillId="34" borderId="20" xfId="0" applyNumberFormat="1" applyFont="1" applyFill="1" applyBorder="1" applyAlignment="1">
      <alignment horizontal="center" vertical="center"/>
    </xf>
    <xf numFmtId="41" fontId="12" fillId="34" borderId="16" xfId="0" applyNumberFormat="1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H22"/>
  <sheetViews>
    <sheetView showGridLines="0" zoomScaleSheetLayoutView="100" zoomScalePageLayoutView="0" workbookViewId="0" topLeftCell="A1">
      <selection activeCell="D11" sqref="D11"/>
    </sheetView>
  </sheetViews>
  <sheetFormatPr defaultColWidth="8.59765625" defaultRowHeight="15"/>
  <cols>
    <col min="1" max="1" width="1.59765625" style="1" customWidth="1"/>
    <col min="2" max="2" width="21.09765625" style="1" customWidth="1"/>
    <col min="3" max="8" width="10.59765625" style="1" customWidth="1"/>
    <col min="9" max="9" width="8.59765625" style="1" customWidth="1"/>
    <col min="10" max="16384" width="8.59765625" style="1" customWidth="1"/>
  </cols>
  <sheetData>
    <row r="1" spans="2:8" ht="24">
      <c r="B1" s="107" t="s">
        <v>17</v>
      </c>
      <c r="C1" s="107"/>
      <c r="D1" s="107"/>
      <c r="E1" s="107"/>
      <c r="F1" s="107"/>
      <c r="G1" s="107"/>
      <c r="H1" s="107"/>
    </row>
    <row r="2" spans="2:8" ht="13.5">
      <c r="B2" s="4"/>
      <c r="C2" s="4"/>
      <c r="D2" s="4"/>
      <c r="E2" s="4"/>
      <c r="F2" s="4"/>
      <c r="G2" s="4"/>
      <c r="H2" s="5" t="s">
        <v>40</v>
      </c>
    </row>
    <row r="3" spans="2:8" ht="4.5" customHeight="1" thickBot="1">
      <c r="B3" s="6"/>
      <c r="C3" s="6"/>
      <c r="D3" s="6"/>
      <c r="E3" s="6"/>
      <c r="F3" s="6"/>
      <c r="G3" s="6"/>
      <c r="H3" s="6"/>
    </row>
    <row r="4" spans="2:8" ht="13.5">
      <c r="B4" s="121" t="s">
        <v>16</v>
      </c>
      <c r="C4" s="110" t="s">
        <v>13</v>
      </c>
      <c r="D4" s="7"/>
      <c r="E4" s="111" t="s">
        <v>14</v>
      </c>
      <c r="F4" s="7"/>
      <c r="G4" s="113" t="s">
        <v>15</v>
      </c>
      <c r="H4" s="8"/>
    </row>
    <row r="5" spans="2:8" ht="13.5">
      <c r="B5" s="122"/>
      <c r="C5" s="109"/>
      <c r="D5" s="9" t="s">
        <v>12</v>
      </c>
      <c r="E5" s="112"/>
      <c r="F5" s="9" t="s">
        <v>12</v>
      </c>
      <c r="G5" s="112"/>
      <c r="H5" s="10" t="s">
        <v>12</v>
      </c>
    </row>
    <row r="6" spans="2:8" ht="13.5">
      <c r="B6" s="11" t="s">
        <v>0</v>
      </c>
      <c r="C6" s="22">
        <v>0</v>
      </c>
      <c r="D6" s="23">
        <f>C6-'H25'!C6</f>
        <v>0</v>
      </c>
      <c r="E6" s="22">
        <v>0</v>
      </c>
      <c r="F6" s="23">
        <f>E6-'H25'!E6</f>
        <v>0</v>
      </c>
      <c r="G6" s="22">
        <v>0</v>
      </c>
      <c r="H6" s="5">
        <f>G6-'H25'!G6</f>
        <v>0</v>
      </c>
    </row>
    <row r="7" spans="2:8" ht="13.5">
      <c r="B7" s="11" t="s">
        <v>1</v>
      </c>
      <c r="C7" s="22">
        <v>0</v>
      </c>
      <c r="D7" s="23">
        <f>C7-'H25'!C7</f>
        <v>-1</v>
      </c>
      <c r="E7" s="22">
        <v>0</v>
      </c>
      <c r="F7" s="23">
        <f>E7-'H25'!E7</f>
        <v>0</v>
      </c>
      <c r="G7" s="22">
        <v>0</v>
      </c>
      <c r="H7" s="5">
        <f>G7-'H25'!G7</f>
        <v>0</v>
      </c>
    </row>
    <row r="8" spans="2:8" ht="13.5">
      <c r="B8" s="11" t="s">
        <v>2</v>
      </c>
      <c r="C8" s="22">
        <v>4</v>
      </c>
      <c r="D8" s="23">
        <f>C8-'H25'!C8</f>
        <v>4</v>
      </c>
      <c r="E8" s="22">
        <v>4</v>
      </c>
      <c r="F8" s="23">
        <f>E8-'H25'!E8</f>
        <v>4</v>
      </c>
      <c r="G8" s="23">
        <v>8</v>
      </c>
      <c r="H8" s="5">
        <f>G8-'H25'!G8</f>
        <v>8</v>
      </c>
    </row>
    <row r="9" spans="2:8" ht="13.5">
      <c r="B9" s="11" t="s">
        <v>3</v>
      </c>
      <c r="C9" s="24">
        <v>1</v>
      </c>
      <c r="D9" s="23">
        <f>C9-'H25'!C9</f>
        <v>-1</v>
      </c>
      <c r="E9" s="22">
        <v>1</v>
      </c>
      <c r="F9" s="23">
        <f>E9-'H25'!E9</f>
        <v>-1</v>
      </c>
      <c r="G9" s="22">
        <v>0</v>
      </c>
      <c r="H9" s="5">
        <f>G9-'H25'!G9</f>
        <v>-9</v>
      </c>
    </row>
    <row r="10" spans="2:8" ht="13.5">
      <c r="B10" s="11" t="s">
        <v>4</v>
      </c>
      <c r="C10" s="22">
        <v>1</v>
      </c>
      <c r="D10" s="23">
        <f>C10-'H25'!C10</f>
        <v>0</v>
      </c>
      <c r="E10" s="22">
        <v>1</v>
      </c>
      <c r="F10" s="23">
        <f>E10-'H25'!E10</f>
        <v>0</v>
      </c>
      <c r="G10" s="22">
        <v>2</v>
      </c>
      <c r="H10" s="5">
        <f>G10-'H25'!G10</f>
        <v>0</v>
      </c>
    </row>
    <row r="11" spans="2:8" ht="13.5">
      <c r="B11" s="11" t="s">
        <v>5</v>
      </c>
      <c r="C11" s="22">
        <v>3</v>
      </c>
      <c r="D11" s="23">
        <f>C11-'H25'!C11</f>
        <v>-5</v>
      </c>
      <c r="E11" s="22">
        <v>4</v>
      </c>
      <c r="F11" s="23">
        <f>E11-'H25'!E11</f>
        <v>-1</v>
      </c>
      <c r="G11" s="22">
        <v>4</v>
      </c>
      <c r="H11" s="5">
        <f>G11-'H25'!G11</f>
        <v>-1</v>
      </c>
    </row>
    <row r="12" spans="2:8" ht="13.5">
      <c r="B12" s="11" t="s">
        <v>6</v>
      </c>
      <c r="C12" s="22">
        <v>3</v>
      </c>
      <c r="D12" s="23">
        <f>C12-'H25'!C12</f>
        <v>-3</v>
      </c>
      <c r="E12" s="22">
        <v>7</v>
      </c>
      <c r="F12" s="23">
        <f>E12-'H25'!E12</f>
        <v>7</v>
      </c>
      <c r="G12" s="22">
        <v>1</v>
      </c>
      <c r="H12" s="5">
        <f>G12-'H25'!G12</f>
        <v>1</v>
      </c>
    </row>
    <row r="13" spans="2:8" ht="13.5">
      <c r="B13" s="11" t="s">
        <v>7</v>
      </c>
      <c r="C13" s="22">
        <v>144</v>
      </c>
      <c r="D13" s="23">
        <f>C13-'H25'!C13</f>
        <v>9</v>
      </c>
      <c r="E13" s="22">
        <v>118</v>
      </c>
      <c r="F13" s="23">
        <f>E13-'H25'!E13</f>
        <v>31</v>
      </c>
      <c r="G13" s="23">
        <v>133</v>
      </c>
      <c r="H13" s="5">
        <f>G13-'H25'!G13</f>
        <v>30</v>
      </c>
    </row>
    <row r="14" spans="2:8" ht="13.5">
      <c r="B14" s="11" t="s">
        <v>8</v>
      </c>
      <c r="C14" s="22">
        <v>2546</v>
      </c>
      <c r="D14" s="23">
        <f>C14-'H25'!C14</f>
        <v>-80</v>
      </c>
      <c r="E14" s="22">
        <v>481</v>
      </c>
      <c r="F14" s="23">
        <f>E14-'H25'!E14</f>
        <v>-164</v>
      </c>
      <c r="G14" s="23">
        <v>395</v>
      </c>
      <c r="H14" s="5">
        <f>G14-'H25'!G14</f>
        <v>98</v>
      </c>
    </row>
    <row r="15" spans="2:8" ht="13.5">
      <c r="B15" s="11" t="s">
        <v>11</v>
      </c>
      <c r="C15" s="22">
        <v>86</v>
      </c>
      <c r="D15" s="23">
        <f>C15-'H25'!C15</f>
        <v>15</v>
      </c>
      <c r="E15" s="22">
        <v>40</v>
      </c>
      <c r="F15" s="23">
        <f>E15-'H25'!E15</f>
        <v>17</v>
      </c>
      <c r="G15" s="23">
        <v>33</v>
      </c>
      <c r="H15" s="5">
        <f>G15-'H25'!G15</f>
        <v>17</v>
      </c>
    </row>
    <row r="16" spans="2:8" ht="13.5">
      <c r="B16" s="14" t="s">
        <v>9</v>
      </c>
      <c r="C16" s="25">
        <v>627</v>
      </c>
      <c r="D16" s="25">
        <f>C16-'H25'!C16</f>
        <v>-98</v>
      </c>
      <c r="E16" s="25">
        <v>137</v>
      </c>
      <c r="F16" s="25">
        <f>E16-'H25'!E16</f>
        <v>32</v>
      </c>
      <c r="G16" s="25">
        <v>115</v>
      </c>
      <c r="H16" s="15">
        <f>G16-'H25'!G16</f>
        <v>24</v>
      </c>
    </row>
    <row r="17" spans="2:8" ht="14.25" thickBot="1">
      <c r="B17" s="16" t="s">
        <v>10</v>
      </c>
      <c r="C17" s="17">
        <f aca="true" t="shared" si="0" ref="C17:H17">SUM(C6:C16)</f>
        <v>3415</v>
      </c>
      <c r="D17" s="18">
        <f t="shared" si="0"/>
        <v>-160</v>
      </c>
      <c r="E17" s="18">
        <f t="shared" si="0"/>
        <v>793</v>
      </c>
      <c r="F17" s="18">
        <f t="shared" si="0"/>
        <v>-75</v>
      </c>
      <c r="G17" s="18">
        <f t="shared" si="0"/>
        <v>691</v>
      </c>
      <c r="H17" s="18">
        <f t="shared" si="0"/>
        <v>168</v>
      </c>
    </row>
    <row r="18" spans="2:8" ht="4.5" customHeight="1">
      <c r="B18" s="4"/>
      <c r="C18" s="4"/>
      <c r="D18" s="4"/>
      <c r="E18" s="4"/>
      <c r="F18" s="4"/>
      <c r="G18" s="4"/>
      <c r="H18" s="4"/>
    </row>
    <row r="19" s="20" customFormat="1" ht="13.5">
      <c r="B19" s="2" t="s">
        <v>37</v>
      </c>
    </row>
    <row r="20" s="20" customFormat="1" ht="13.5">
      <c r="B20" s="21" t="s">
        <v>18</v>
      </c>
    </row>
    <row r="21" ht="13.5">
      <c r="D21" s="3"/>
    </row>
    <row r="22" spans="4:8" ht="13.5">
      <c r="D22" s="4"/>
      <c r="F22" s="4"/>
      <c r="H22" s="4"/>
    </row>
  </sheetData>
  <sheetProtection/>
  <mergeCells count="5">
    <mergeCell ref="B1:H1"/>
    <mergeCell ref="B4:B5"/>
    <mergeCell ref="C4:C5"/>
    <mergeCell ref="E4:E5"/>
    <mergeCell ref="G4:G5"/>
  </mergeCells>
  <printOptions/>
  <pageMargins left="0.5" right="0.5" top="0.5" bottom="0.5" header="0.512" footer="0.512"/>
  <pageSetup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H22"/>
  <sheetViews>
    <sheetView showGridLines="0" zoomScaleSheetLayoutView="100" zoomScalePageLayoutView="0" workbookViewId="0" topLeftCell="A1">
      <selection activeCell="D14" sqref="D14"/>
    </sheetView>
  </sheetViews>
  <sheetFormatPr defaultColWidth="8.59765625" defaultRowHeight="15"/>
  <cols>
    <col min="1" max="1" width="1.59765625" style="1" customWidth="1"/>
    <col min="2" max="2" width="21.09765625" style="1" customWidth="1"/>
    <col min="3" max="8" width="10.59765625" style="1" customWidth="1"/>
    <col min="9" max="9" width="8.59765625" style="1" customWidth="1"/>
    <col min="10" max="16384" width="8.59765625" style="1" customWidth="1"/>
  </cols>
  <sheetData>
    <row r="1" spans="2:8" ht="24">
      <c r="B1" s="107" t="s">
        <v>38</v>
      </c>
      <c r="C1" s="107"/>
      <c r="D1" s="107"/>
      <c r="E1" s="107"/>
      <c r="F1" s="107"/>
      <c r="G1" s="107"/>
      <c r="H1" s="107"/>
    </row>
    <row r="2" spans="2:8" ht="13.5">
      <c r="B2" s="4"/>
      <c r="C2" s="4"/>
      <c r="D2" s="4"/>
      <c r="E2" s="4"/>
      <c r="F2" s="4"/>
      <c r="G2" s="4"/>
      <c r="H2" s="5" t="s">
        <v>39</v>
      </c>
    </row>
    <row r="3" spans="2:8" ht="4.5" customHeight="1" thickBot="1">
      <c r="B3" s="6"/>
      <c r="C3" s="6"/>
      <c r="D3" s="6"/>
      <c r="E3" s="6"/>
      <c r="F3" s="6"/>
      <c r="G3" s="6"/>
      <c r="H3" s="6"/>
    </row>
    <row r="4" spans="2:8" ht="13.5">
      <c r="B4" s="121" t="s">
        <v>16</v>
      </c>
      <c r="C4" s="110" t="s">
        <v>13</v>
      </c>
      <c r="D4" s="7"/>
      <c r="E4" s="111" t="s">
        <v>14</v>
      </c>
      <c r="F4" s="7"/>
      <c r="G4" s="113" t="s">
        <v>15</v>
      </c>
      <c r="H4" s="8"/>
    </row>
    <row r="5" spans="2:8" ht="13.5">
      <c r="B5" s="122"/>
      <c r="C5" s="109"/>
      <c r="D5" s="9" t="s">
        <v>12</v>
      </c>
      <c r="E5" s="112"/>
      <c r="F5" s="9" t="s">
        <v>12</v>
      </c>
      <c r="G5" s="112"/>
      <c r="H5" s="10" t="s">
        <v>12</v>
      </c>
    </row>
    <row r="6" spans="2:8" ht="13.5">
      <c r="B6" s="11" t="s">
        <v>0</v>
      </c>
      <c r="C6" s="12">
        <v>0</v>
      </c>
      <c r="D6" s="5">
        <f>C6-'H24'!C6</f>
        <v>0</v>
      </c>
      <c r="E6" s="12">
        <v>0</v>
      </c>
      <c r="F6" s="5">
        <f>E6-'H24'!E6</f>
        <v>0</v>
      </c>
      <c r="G6" s="12">
        <v>0</v>
      </c>
      <c r="H6" s="5">
        <f>G6-'H24'!G6</f>
        <v>-1</v>
      </c>
    </row>
    <row r="7" spans="2:8" ht="13.5">
      <c r="B7" s="11" t="s">
        <v>1</v>
      </c>
      <c r="C7" s="12">
        <v>1</v>
      </c>
      <c r="D7" s="5">
        <f>C7-'H24'!C7</f>
        <v>1</v>
      </c>
      <c r="E7" s="12">
        <v>0</v>
      </c>
      <c r="F7" s="5">
        <f>E7-'H24'!E7</f>
        <v>-1</v>
      </c>
      <c r="G7" s="12">
        <v>0</v>
      </c>
      <c r="H7" s="5">
        <f>G7-'H24'!G7</f>
        <v>-1</v>
      </c>
    </row>
    <row r="8" spans="2:8" ht="13.5">
      <c r="B8" s="11" t="s">
        <v>2</v>
      </c>
      <c r="C8" s="12">
        <v>0</v>
      </c>
      <c r="D8" s="5">
        <f>C8-'H24'!C8</f>
        <v>-3</v>
      </c>
      <c r="E8" s="12">
        <v>0</v>
      </c>
      <c r="F8" s="5">
        <f>E8-'H24'!E8</f>
        <v>-5</v>
      </c>
      <c r="G8" s="5">
        <v>0</v>
      </c>
      <c r="H8" s="5">
        <f>G8-'H24'!G8</f>
        <v>-5</v>
      </c>
    </row>
    <row r="9" spans="2:8" ht="13.5">
      <c r="B9" s="11" t="s">
        <v>3</v>
      </c>
      <c r="C9" s="13">
        <v>2</v>
      </c>
      <c r="D9" s="5">
        <f>C9-'H24'!C9</f>
        <v>1</v>
      </c>
      <c r="E9" s="12">
        <v>2</v>
      </c>
      <c r="F9" s="5">
        <f>E9-'H24'!E9</f>
        <v>-1</v>
      </c>
      <c r="G9" s="12">
        <v>9</v>
      </c>
      <c r="H9" s="5">
        <f>G9-'H24'!G9</f>
        <v>8</v>
      </c>
    </row>
    <row r="10" spans="2:8" ht="13.5">
      <c r="B10" s="11" t="s">
        <v>4</v>
      </c>
      <c r="C10" s="12">
        <v>1</v>
      </c>
      <c r="D10" s="5">
        <f>C10-'H24'!C10</f>
        <v>1</v>
      </c>
      <c r="E10" s="12">
        <v>1</v>
      </c>
      <c r="F10" s="5">
        <f>E10-'H24'!E10</f>
        <v>0</v>
      </c>
      <c r="G10" s="12">
        <v>2</v>
      </c>
      <c r="H10" s="5">
        <f>G10-'H24'!G10</f>
        <v>1</v>
      </c>
    </row>
    <row r="11" spans="2:8" ht="13.5">
      <c r="B11" s="11" t="s">
        <v>5</v>
      </c>
      <c r="C11" s="12">
        <v>8</v>
      </c>
      <c r="D11" s="5">
        <f>C11-'H24'!C11</f>
        <v>2</v>
      </c>
      <c r="E11" s="12">
        <v>5</v>
      </c>
      <c r="F11" s="5">
        <f>E11-'H24'!E11</f>
        <v>1</v>
      </c>
      <c r="G11" s="12">
        <v>5</v>
      </c>
      <c r="H11" s="5">
        <f>G11-'H24'!G11</f>
        <v>3</v>
      </c>
    </row>
    <row r="12" spans="2:8" ht="13.5">
      <c r="B12" s="11" t="s">
        <v>6</v>
      </c>
      <c r="C12" s="12">
        <v>6</v>
      </c>
      <c r="D12" s="5">
        <f>C12-'H24'!C12</f>
        <v>4</v>
      </c>
      <c r="E12" s="12">
        <v>0</v>
      </c>
      <c r="F12" s="5">
        <f>E12-'H24'!E12</f>
        <v>0</v>
      </c>
      <c r="G12" s="12">
        <v>0</v>
      </c>
      <c r="H12" s="5">
        <f>G12-'H24'!G12</f>
        <v>0</v>
      </c>
    </row>
    <row r="13" spans="2:8" ht="13.5">
      <c r="B13" s="11" t="s">
        <v>7</v>
      </c>
      <c r="C13" s="12">
        <v>135</v>
      </c>
      <c r="D13" s="5">
        <f>C13-'H24'!C13</f>
        <v>15</v>
      </c>
      <c r="E13" s="12">
        <v>87</v>
      </c>
      <c r="F13" s="5">
        <f>E13-'H24'!E13</f>
        <v>3</v>
      </c>
      <c r="G13" s="5">
        <v>103</v>
      </c>
      <c r="H13" s="5">
        <f>G13-'H24'!G13</f>
        <v>9</v>
      </c>
    </row>
    <row r="14" spans="2:8" ht="13.5">
      <c r="B14" s="11" t="s">
        <v>8</v>
      </c>
      <c r="C14" s="12">
        <v>2626</v>
      </c>
      <c r="D14" s="5">
        <f>C14-'H24'!C14</f>
        <v>-578</v>
      </c>
      <c r="E14" s="12">
        <v>645</v>
      </c>
      <c r="F14" s="5">
        <f>E14-'H24'!E14</f>
        <v>-562</v>
      </c>
      <c r="G14" s="5">
        <v>297</v>
      </c>
      <c r="H14" s="5">
        <f>G14-'H24'!G14</f>
        <v>-37</v>
      </c>
    </row>
    <row r="15" spans="2:8" ht="13.5">
      <c r="B15" s="11" t="s">
        <v>11</v>
      </c>
      <c r="C15" s="12">
        <v>71</v>
      </c>
      <c r="D15" s="5">
        <f>C15-'H24'!C15</f>
        <v>16</v>
      </c>
      <c r="E15" s="12">
        <v>23</v>
      </c>
      <c r="F15" s="5">
        <f>E15-'H24'!E15</f>
        <v>-2</v>
      </c>
      <c r="G15" s="5">
        <v>16</v>
      </c>
      <c r="H15" s="5">
        <f>G15-'H24'!G15</f>
        <v>-7</v>
      </c>
    </row>
    <row r="16" spans="2:8" ht="13.5">
      <c r="B16" s="14" t="s">
        <v>9</v>
      </c>
      <c r="C16" s="15">
        <f>3575-2850</f>
        <v>725</v>
      </c>
      <c r="D16" s="15">
        <f>C16-'H24'!C16</f>
        <v>-146</v>
      </c>
      <c r="E16" s="15">
        <f>868-763</f>
        <v>105</v>
      </c>
      <c r="F16" s="15">
        <f>E16-'H24'!E16</f>
        <v>-30</v>
      </c>
      <c r="G16" s="15">
        <f>523-432</f>
        <v>91</v>
      </c>
      <c r="H16" s="15">
        <f>G16-'H24'!G16</f>
        <v>-34</v>
      </c>
    </row>
    <row r="17" spans="2:8" ht="14.25" thickBot="1">
      <c r="B17" s="16" t="s">
        <v>10</v>
      </c>
      <c r="C17" s="17">
        <f aca="true" t="shared" si="0" ref="C17:H17">SUM(C6:C16)</f>
        <v>3575</v>
      </c>
      <c r="D17" s="18">
        <f t="shared" si="0"/>
        <v>-687</v>
      </c>
      <c r="E17" s="18">
        <f t="shared" si="0"/>
        <v>868</v>
      </c>
      <c r="F17" s="18">
        <f t="shared" si="0"/>
        <v>-597</v>
      </c>
      <c r="G17" s="18">
        <f t="shared" si="0"/>
        <v>523</v>
      </c>
      <c r="H17" s="18">
        <f t="shared" si="0"/>
        <v>-64</v>
      </c>
    </row>
    <row r="18" spans="2:8" ht="4.5" customHeight="1">
      <c r="B18" s="4"/>
      <c r="C18" s="4"/>
      <c r="D18" s="4"/>
      <c r="E18" s="4"/>
      <c r="F18" s="4"/>
      <c r="G18" s="4"/>
      <c r="H18" s="4"/>
    </row>
    <row r="19" s="20" customFormat="1" ht="13.5">
      <c r="B19" s="2" t="s">
        <v>37</v>
      </c>
    </row>
    <row r="20" s="20" customFormat="1" ht="13.5">
      <c r="B20" s="21" t="s">
        <v>18</v>
      </c>
    </row>
    <row r="21" ht="13.5">
      <c r="D21" s="3"/>
    </row>
    <row r="22" spans="4:8" ht="13.5">
      <c r="D22" s="4"/>
      <c r="F22" s="4"/>
      <c r="H22" s="4"/>
    </row>
  </sheetData>
  <sheetProtection/>
  <mergeCells count="5">
    <mergeCell ref="B1:H1"/>
    <mergeCell ref="B4:B5"/>
    <mergeCell ref="C4:C5"/>
    <mergeCell ref="E4:E5"/>
    <mergeCell ref="G4:G5"/>
  </mergeCells>
  <printOptions/>
  <pageMargins left="0.5" right="0.5" top="0.5" bottom="0.5" header="0.512" footer="0.512"/>
  <pageSetup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H22"/>
  <sheetViews>
    <sheetView showGridLines="0" zoomScaleSheetLayoutView="100" zoomScalePageLayoutView="0" workbookViewId="0" topLeftCell="A1">
      <selection activeCell="D15" sqref="D15"/>
    </sheetView>
  </sheetViews>
  <sheetFormatPr defaultColWidth="8.59765625" defaultRowHeight="15"/>
  <cols>
    <col min="1" max="1" width="1.59765625" style="1" customWidth="1"/>
    <col min="2" max="2" width="21.09765625" style="1" customWidth="1"/>
    <col min="3" max="8" width="10.59765625" style="1" customWidth="1"/>
    <col min="9" max="9" width="8.59765625" style="1" customWidth="1"/>
    <col min="10" max="16384" width="8.59765625" style="1" customWidth="1"/>
  </cols>
  <sheetData>
    <row r="1" spans="2:8" ht="24">
      <c r="B1" s="107" t="s">
        <v>35</v>
      </c>
      <c r="C1" s="107"/>
      <c r="D1" s="107"/>
      <c r="E1" s="107"/>
      <c r="F1" s="107"/>
      <c r="G1" s="107"/>
      <c r="H1" s="107"/>
    </row>
    <row r="2" spans="2:8" ht="13.5">
      <c r="B2" s="4"/>
      <c r="C2" s="4"/>
      <c r="D2" s="4"/>
      <c r="E2" s="4"/>
      <c r="F2" s="4"/>
      <c r="G2" s="4"/>
      <c r="H2" s="5" t="s">
        <v>36</v>
      </c>
    </row>
    <row r="3" spans="2:8" ht="4.5" customHeight="1" thickBot="1">
      <c r="B3" s="6"/>
      <c r="C3" s="6"/>
      <c r="D3" s="6"/>
      <c r="E3" s="6"/>
      <c r="F3" s="6"/>
      <c r="G3" s="6"/>
      <c r="H3" s="6"/>
    </row>
    <row r="4" spans="2:8" ht="13.5">
      <c r="B4" s="121" t="s">
        <v>16</v>
      </c>
      <c r="C4" s="110" t="s">
        <v>13</v>
      </c>
      <c r="D4" s="7"/>
      <c r="E4" s="111" t="s">
        <v>14</v>
      </c>
      <c r="F4" s="7"/>
      <c r="G4" s="113" t="s">
        <v>15</v>
      </c>
      <c r="H4" s="8"/>
    </row>
    <row r="5" spans="2:8" ht="13.5">
      <c r="B5" s="122"/>
      <c r="C5" s="109"/>
      <c r="D5" s="9" t="s">
        <v>12</v>
      </c>
      <c r="E5" s="112"/>
      <c r="F5" s="9" t="s">
        <v>12</v>
      </c>
      <c r="G5" s="112"/>
      <c r="H5" s="10" t="s">
        <v>12</v>
      </c>
    </row>
    <row r="6" spans="2:8" ht="13.5">
      <c r="B6" s="11" t="s">
        <v>0</v>
      </c>
      <c r="C6" s="12">
        <v>0</v>
      </c>
      <c r="D6" s="5">
        <v>0</v>
      </c>
      <c r="E6" s="12">
        <v>0</v>
      </c>
      <c r="F6" s="5">
        <v>-1</v>
      </c>
      <c r="G6" s="12">
        <v>1</v>
      </c>
      <c r="H6" s="5">
        <v>1</v>
      </c>
    </row>
    <row r="7" spans="2:8" ht="13.5">
      <c r="B7" s="11" t="s">
        <v>1</v>
      </c>
      <c r="C7" s="12">
        <v>0</v>
      </c>
      <c r="D7" s="5">
        <v>0</v>
      </c>
      <c r="E7" s="12">
        <v>1</v>
      </c>
      <c r="F7" s="5">
        <v>1</v>
      </c>
      <c r="G7" s="12">
        <v>1</v>
      </c>
      <c r="H7" s="5">
        <v>0</v>
      </c>
    </row>
    <row r="8" spans="2:8" ht="13.5">
      <c r="B8" s="11" t="s">
        <v>2</v>
      </c>
      <c r="C8" s="12">
        <v>3</v>
      </c>
      <c r="D8" s="5">
        <v>1</v>
      </c>
      <c r="E8" s="12">
        <v>5</v>
      </c>
      <c r="F8" s="5">
        <v>4</v>
      </c>
      <c r="G8" s="5">
        <v>5</v>
      </c>
      <c r="H8" s="5">
        <v>4</v>
      </c>
    </row>
    <row r="9" spans="2:8" ht="13.5">
      <c r="B9" s="11" t="s">
        <v>3</v>
      </c>
      <c r="C9" s="13">
        <v>1</v>
      </c>
      <c r="D9" s="5">
        <v>-6</v>
      </c>
      <c r="E9" s="12">
        <v>3</v>
      </c>
      <c r="F9" s="5">
        <v>-4</v>
      </c>
      <c r="G9" s="12">
        <v>1</v>
      </c>
      <c r="H9" s="5">
        <v>-7</v>
      </c>
    </row>
    <row r="10" spans="2:8" ht="13.5">
      <c r="B10" s="11" t="s">
        <v>4</v>
      </c>
      <c r="C10" s="12">
        <v>0</v>
      </c>
      <c r="D10" s="5">
        <v>-3</v>
      </c>
      <c r="E10" s="12">
        <v>1</v>
      </c>
      <c r="F10" s="5">
        <v>-1</v>
      </c>
      <c r="G10" s="12">
        <v>1</v>
      </c>
      <c r="H10" s="5">
        <v>0</v>
      </c>
    </row>
    <row r="11" spans="2:8" ht="13.5">
      <c r="B11" s="11" t="s">
        <v>5</v>
      </c>
      <c r="C11" s="12">
        <v>6</v>
      </c>
      <c r="D11" s="5">
        <v>-9</v>
      </c>
      <c r="E11" s="12">
        <v>4</v>
      </c>
      <c r="F11" s="5">
        <v>-7</v>
      </c>
      <c r="G11" s="12">
        <v>2</v>
      </c>
      <c r="H11" s="5">
        <v>-10</v>
      </c>
    </row>
    <row r="12" spans="2:8" ht="13.5">
      <c r="B12" s="11" t="s">
        <v>6</v>
      </c>
      <c r="C12" s="12">
        <v>2</v>
      </c>
      <c r="D12" s="5">
        <v>1</v>
      </c>
      <c r="E12" s="12">
        <v>0</v>
      </c>
      <c r="F12" s="5">
        <v>-1</v>
      </c>
      <c r="G12" s="12">
        <v>0</v>
      </c>
      <c r="H12" s="5">
        <v>0</v>
      </c>
    </row>
    <row r="13" spans="2:8" ht="13.5">
      <c r="B13" s="11" t="s">
        <v>7</v>
      </c>
      <c r="C13" s="12">
        <v>120</v>
      </c>
      <c r="D13" s="5">
        <v>-17</v>
      </c>
      <c r="E13" s="12">
        <v>84</v>
      </c>
      <c r="F13" s="5">
        <v>-18</v>
      </c>
      <c r="G13" s="5">
        <v>94</v>
      </c>
      <c r="H13" s="5">
        <v>-14</v>
      </c>
    </row>
    <row r="14" spans="2:8" ht="13.5">
      <c r="B14" s="11" t="s">
        <v>8</v>
      </c>
      <c r="C14" s="12">
        <v>3204</v>
      </c>
      <c r="D14" s="5">
        <v>-927</v>
      </c>
      <c r="E14" s="12">
        <v>1207</v>
      </c>
      <c r="F14" s="5">
        <v>-128</v>
      </c>
      <c r="G14" s="5">
        <v>334</v>
      </c>
      <c r="H14" s="5">
        <v>-31</v>
      </c>
    </row>
    <row r="15" spans="2:8" ht="13.5">
      <c r="B15" s="11" t="s">
        <v>11</v>
      </c>
      <c r="C15" s="12">
        <v>55</v>
      </c>
      <c r="D15" s="5">
        <v>-27</v>
      </c>
      <c r="E15" s="12">
        <v>25</v>
      </c>
      <c r="F15" s="5">
        <v>-12</v>
      </c>
      <c r="G15" s="5">
        <v>23</v>
      </c>
      <c r="H15" s="5">
        <v>-2</v>
      </c>
    </row>
    <row r="16" spans="2:8" ht="13.5">
      <c r="B16" s="14" t="s">
        <v>9</v>
      </c>
      <c r="C16" s="15">
        <v>871</v>
      </c>
      <c r="D16" s="15">
        <v>-238</v>
      </c>
      <c r="E16" s="15">
        <v>135</v>
      </c>
      <c r="F16" s="15">
        <v>-51</v>
      </c>
      <c r="G16" s="15">
        <v>125</v>
      </c>
      <c r="H16" s="15">
        <v>-25</v>
      </c>
    </row>
    <row r="17" spans="2:8" ht="14.25" thickBot="1">
      <c r="B17" s="16" t="s">
        <v>10</v>
      </c>
      <c r="C17" s="17">
        <f aca="true" t="shared" si="0" ref="C17:H17">SUM(C6:C16)</f>
        <v>4262</v>
      </c>
      <c r="D17" s="18">
        <f t="shared" si="0"/>
        <v>-1225</v>
      </c>
      <c r="E17" s="18">
        <f t="shared" si="0"/>
        <v>1465</v>
      </c>
      <c r="F17" s="18">
        <f t="shared" si="0"/>
        <v>-218</v>
      </c>
      <c r="G17" s="18">
        <f t="shared" si="0"/>
        <v>587</v>
      </c>
      <c r="H17" s="18">
        <f t="shared" si="0"/>
        <v>-84</v>
      </c>
    </row>
    <row r="18" spans="2:8" ht="4.5" customHeight="1">
      <c r="B18" s="4"/>
      <c r="C18" s="4"/>
      <c r="D18" s="4"/>
      <c r="E18" s="4"/>
      <c r="F18" s="4"/>
      <c r="G18" s="4"/>
      <c r="H18" s="4"/>
    </row>
    <row r="19" s="20" customFormat="1" ht="13.5">
      <c r="B19" s="2" t="s">
        <v>37</v>
      </c>
    </row>
    <row r="20" s="20" customFormat="1" ht="13.5">
      <c r="B20" s="21" t="s">
        <v>18</v>
      </c>
    </row>
    <row r="21" ht="13.5">
      <c r="D21" s="3"/>
    </row>
    <row r="22" spans="4:8" ht="13.5">
      <c r="D22" s="4"/>
      <c r="F22" s="4"/>
      <c r="H22" s="4"/>
    </row>
  </sheetData>
  <sheetProtection/>
  <mergeCells count="5">
    <mergeCell ref="B1:H1"/>
    <mergeCell ref="B4:B5"/>
    <mergeCell ref="C4:C5"/>
    <mergeCell ref="E4:E5"/>
    <mergeCell ref="G4:G5"/>
  </mergeCells>
  <printOptions/>
  <pageMargins left="0.5" right="0.5" top="0.5" bottom="0.5" header="0.512" footer="0.512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H23"/>
  <sheetViews>
    <sheetView showGridLines="0" zoomScaleSheetLayoutView="100" zoomScalePageLayoutView="0" workbookViewId="0" topLeftCell="A1">
      <selection activeCell="D14" sqref="D14"/>
    </sheetView>
  </sheetViews>
  <sheetFormatPr defaultColWidth="8.59765625" defaultRowHeight="15"/>
  <cols>
    <col min="1" max="1" width="1.59765625" style="1" customWidth="1"/>
    <col min="2" max="2" width="21.09765625" style="1" customWidth="1"/>
    <col min="3" max="8" width="10.59765625" style="1" customWidth="1"/>
    <col min="9" max="9" width="8.59765625" style="1" customWidth="1"/>
    <col min="10" max="16384" width="8.59765625" style="1" customWidth="1"/>
  </cols>
  <sheetData>
    <row r="1" spans="2:8" ht="24">
      <c r="B1" s="107" t="s">
        <v>17</v>
      </c>
      <c r="C1" s="107"/>
      <c r="D1" s="107"/>
      <c r="E1" s="107"/>
      <c r="F1" s="107"/>
      <c r="G1" s="107"/>
      <c r="H1" s="107"/>
    </row>
    <row r="2" spans="2:8" ht="13.5">
      <c r="B2" s="4"/>
      <c r="C2" s="4"/>
      <c r="D2" s="4"/>
      <c r="E2" s="4"/>
      <c r="F2" s="4"/>
      <c r="G2" s="4"/>
      <c r="H2" s="5" t="s">
        <v>20</v>
      </c>
    </row>
    <row r="3" spans="2:8" ht="4.5" customHeight="1" thickBot="1">
      <c r="B3" s="6"/>
      <c r="C3" s="6"/>
      <c r="D3" s="6"/>
      <c r="E3" s="6"/>
      <c r="F3" s="6"/>
      <c r="G3" s="6"/>
      <c r="H3" s="6"/>
    </row>
    <row r="4" spans="2:8" ht="13.5">
      <c r="B4" s="121" t="s">
        <v>16</v>
      </c>
      <c r="C4" s="110" t="s">
        <v>13</v>
      </c>
      <c r="D4" s="7"/>
      <c r="E4" s="111" t="s">
        <v>14</v>
      </c>
      <c r="F4" s="7"/>
      <c r="G4" s="113" t="s">
        <v>15</v>
      </c>
      <c r="H4" s="8"/>
    </row>
    <row r="5" spans="2:8" ht="13.5">
      <c r="B5" s="122"/>
      <c r="C5" s="109"/>
      <c r="D5" s="9" t="s">
        <v>12</v>
      </c>
      <c r="E5" s="112"/>
      <c r="F5" s="9" t="s">
        <v>12</v>
      </c>
      <c r="G5" s="112"/>
      <c r="H5" s="10" t="s">
        <v>12</v>
      </c>
    </row>
    <row r="6" spans="2:8" ht="13.5">
      <c r="B6" s="11" t="s">
        <v>0</v>
      </c>
      <c r="C6" s="12">
        <v>0</v>
      </c>
      <c r="D6" s="5">
        <v>-1</v>
      </c>
      <c r="E6" s="12" t="s">
        <v>21</v>
      </c>
      <c r="F6" s="5">
        <v>1</v>
      </c>
      <c r="G6" s="12">
        <v>0</v>
      </c>
      <c r="H6" s="5">
        <v>0</v>
      </c>
    </row>
    <row r="7" spans="2:8" ht="13.5">
      <c r="B7" s="11" t="s">
        <v>1</v>
      </c>
      <c r="C7" s="12">
        <v>0</v>
      </c>
      <c r="D7" s="5">
        <v>0</v>
      </c>
      <c r="E7" s="12">
        <v>0</v>
      </c>
      <c r="F7" s="5">
        <v>-1</v>
      </c>
      <c r="G7" s="12" t="s">
        <v>21</v>
      </c>
      <c r="H7" s="5">
        <v>1</v>
      </c>
    </row>
    <row r="8" spans="2:8" ht="13.5">
      <c r="B8" s="11" t="s">
        <v>2</v>
      </c>
      <c r="C8" s="12">
        <v>2</v>
      </c>
      <c r="D8" s="5">
        <v>1</v>
      </c>
      <c r="E8" s="12" t="s">
        <v>21</v>
      </c>
      <c r="F8" s="5">
        <v>-1</v>
      </c>
      <c r="G8" s="5" t="s">
        <v>21</v>
      </c>
      <c r="H8" s="5">
        <v>0</v>
      </c>
    </row>
    <row r="9" spans="2:8" ht="13.5">
      <c r="B9" s="11" t="s">
        <v>3</v>
      </c>
      <c r="C9" s="13">
        <v>7</v>
      </c>
      <c r="D9" s="5">
        <v>-1</v>
      </c>
      <c r="E9" s="12" t="s">
        <v>22</v>
      </c>
      <c r="F9" s="5">
        <v>5</v>
      </c>
      <c r="G9" s="12" t="s">
        <v>23</v>
      </c>
      <c r="H9" s="5">
        <v>6</v>
      </c>
    </row>
    <row r="10" spans="2:8" ht="13.5">
      <c r="B10" s="11" t="s">
        <v>4</v>
      </c>
      <c r="C10" s="12">
        <v>3</v>
      </c>
      <c r="D10" s="5">
        <v>2</v>
      </c>
      <c r="E10" s="12" t="s">
        <v>24</v>
      </c>
      <c r="F10" s="5">
        <v>-1</v>
      </c>
      <c r="G10" s="12" t="s">
        <v>21</v>
      </c>
      <c r="H10" s="5">
        <v>0</v>
      </c>
    </row>
    <row r="11" spans="2:8" ht="13.5">
      <c r="B11" s="11" t="s">
        <v>5</v>
      </c>
      <c r="C11" s="12">
        <v>15</v>
      </c>
      <c r="D11" s="5">
        <v>4</v>
      </c>
      <c r="E11" s="12" t="s">
        <v>25</v>
      </c>
      <c r="F11" s="5">
        <v>-3</v>
      </c>
      <c r="G11" s="12" t="s">
        <v>26</v>
      </c>
      <c r="H11" s="5">
        <v>-1</v>
      </c>
    </row>
    <row r="12" spans="2:8" ht="13.5">
      <c r="B12" s="11" t="s">
        <v>6</v>
      </c>
      <c r="C12" s="12">
        <v>1</v>
      </c>
      <c r="D12" s="5">
        <v>-2</v>
      </c>
      <c r="E12" s="12" t="s">
        <v>21</v>
      </c>
      <c r="F12" s="5">
        <v>-1</v>
      </c>
      <c r="G12" s="12">
        <v>0</v>
      </c>
      <c r="H12" s="5">
        <v>-2</v>
      </c>
    </row>
    <row r="13" spans="2:8" ht="13.5">
      <c r="B13" s="11" t="s">
        <v>7</v>
      </c>
      <c r="C13" s="12">
        <v>137</v>
      </c>
      <c r="D13" s="5">
        <v>-5</v>
      </c>
      <c r="E13" s="12" t="s">
        <v>27</v>
      </c>
      <c r="F13" s="5">
        <v>7</v>
      </c>
      <c r="G13" s="5" t="s">
        <v>28</v>
      </c>
      <c r="H13" s="5">
        <v>12</v>
      </c>
    </row>
    <row r="14" spans="2:8" ht="13.5">
      <c r="B14" s="11" t="s">
        <v>8</v>
      </c>
      <c r="C14" s="12">
        <v>4131</v>
      </c>
      <c r="D14" s="5">
        <v>195</v>
      </c>
      <c r="E14" s="12" t="s">
        <v>29</v>
      </c>
      <c r="F14" s="5">
        <v>-213</v>
      </c>
      <c r="G14" s="5" t="s">
        <v>30</v>
      </c>
      <c r="H14" s="5">
        <v>51</v>
      </c>
    </row>
    <row r="15" spans="2:8" ht="13.5">
      <c r="B15" s="11" t="s">
        <v>11</v>
      </c>
      <c r="C15" s="12">
        <v>82</v>
      </c>
      <c r="D15" s="5">
        <v>-34</v>
      </c>
      <c r="E15" s="12" t="s">
        <v>31</v>
      </c>
      <c r="F15" s="5">
        <v>-39</v>
      </c>
      <c r="G15" s="5" t="s">
        <v>32</v>
      </c>
      <c r="H15" s="5">
        <v>-2</v>
      </c>
    </row>
    <row r="16" spans="2:8" ht="13.5">
      <c r="B16" s="14" t="s">
        <v>9</v>
      </c>
      <c r="C16" s="15">
        <v>1109</v>
      </c>
      <c r="D16" s="15">
        <v>257</v>
      </c>
      <c r="E16" s="15" t="s">
        <v>33</v>
      </c>
      <c r="F16" s="15">
        <v>7</v>
      </c>
      <c r="G16" s="15" t="s">
        <v>34</v>
      </c>
      <c r="H16" s="15">
        <v>-8</v>
      </c>
    </row>
    <row r="17" spans="2:8" ht="14.25" thickBot="1">
      <c r="B17" s="16" t="s">
        <v>10</v>
      </c>
      <c r="C17" s="17">
        <f>SUM(C6:C16)</f>
        <v>5487</v>
      </c>
      <c r="D17" s="18">
        <f>SUM(D6:D16)</f>
        <v>416</v>
      </c>
      <c r="E17" s="17">
        <v>1683</v>
      </c>
      <c r="F17" s="18">
        <f>SUM(F6:F16)</f>
        <v>-239</v>
      </c>
      <c r="G17" s="18">
        <v>671</v>
      </c>
      <c r="H17" s="18">
        <f>SUM(H6:H16)</f>
        <v>57</v>
      </c>
    </row>
    <row r="18" spans="2:8" ht="4.5" customHeight="1">
      <c r="B18" s="4"/>
      <c r="C18" s="4"/>
      <c r="D18" s="4"/>
      <c r="E18" s="4"/>
      <c r="F18" s="4"/>
      <c r="G18" s="4"/>
      <c r="H18" s="4"/>
    </row>
    <row r="19" spans="2:8" ht="13.5">
      <c r="B19" s="19" t="s">
        <v>19</v>
      </c>
      <c r="C19" s="4"/>
      <c r="D19" s="4"/>
      <c r="E19" s="4"/>
      <c r="F19" s="4"/>
      <c r="G19" s="4"/>
      <c r="H19" s="4"/>
    </row>
    <row r="20" ht="13.5">
      <c r="B20" s="2" t="s">
        <v>18</v>
      </c>
    </row>
    <row r="21" ht="13.5">
      <c r="F21" s="4"/>
    </row>
    <row r="22" ht="13.5">
      <c r="D22" s="3"/>
    </row>
    <row r="23" spans="4:8" ht="13.5">
      <c r="D23" s="4"/>
      <c r="F23" s="4"/>
      <c r="H23" s="4"/>
    </row>
  </sheetData>
  <sheetProtection/>
  <mergeCells count="5">
    <mergeCell ref="B1:H1"/>
    <mergeCell ref="B4:B5"/>
    <mergeCell ref="C4:C5"/>
    <mergeCell ref="E4:E5"/>
    <mergeCell ref="G4:G5"/>
  </mergeCells>
  <printOptions/>
  <pageMargins left="0.5" right="0.5" top="0.5" bottom="0.5" header="0.512" footer="0.512"/>
  <pageSetup horizontalDpi="600" verticalDpi="600" orientation="portrait" paperSize="9" scale="79" r:id="rId1"/>
  <ignoredErrors>
    <ignoredError sqref="G7:G11 E8:E13 E6 G13 E14:E16 G14:G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I38"/>
  <sheetViews>
    <sheetView showGridLines="0" tabSelected="1" zoomScaleSheetLayoutView="100" zoomScalePageLayoutView="0" workbookViewId="0" topLeftCell="A1">
      <selection activeCell="I26" sqref="I26"/>
    </sheetView>
  </sheetViews>
  <sheetFormatPr defaultColWidth="8.59765625" defaultRowHeight="15"/>
  <cols>
    <col min="1" max="1" width="1.59765625" style="39" customWidth="1"/>
    <col min="2" max="2" width="11.09765625" style="39" customWidth="1"/>
    <col min="3" max="3" width="14.3984375" style="39" bestFit="1" customWidth="1"/>
    <col min="4" max="9" width="10.59765625" style="39" customWidth="1"/>
    <col min="10" max="10" width="8.59765625" style="39" customWidth="1"/>
    <col min="11" max="16384" width="8.59765625" style="39" customWidth="1"/>
  </cols>
  <sheetData>
    <row r="1" spans="2:9" ht="24">
      <c r="B1" s="107" t="s">
        <v>69</v>
      </c>
      <c r="C1" s="107"/>
      <c r="D1" s="107"/>
      <c r="E1" s="107"/>
      <c r="F1" s="107"/>
      <c r="G1" s="107"/>
      <c r="H1" s="107"/>
      <c r="I1" s="107"/>
    </row>
    <row r="2" spans="2:9" ht="13.5">
      <c r="B2" s="40"/>
      <c r="C2" s="40"/>
      <c r="D2" s="71"/>
      <c r="E2" s="71"/>
      <c r="F2" s="71"/>
      <c r="G2" s="71"/>
      <c r="H2" s="71"/>
      <c r="I2" s="27" t="s">
        <v>77</v>
      </c>
    </row>
    <row r="3" spans="2:9" ht="2.25" customHeight="1" thickBot="1">
      <c r="B3" s="41"/>
      <c r="C3" s="41"/>
      <c r="D3" s="72"/>
      <c r="E3" s="72"/>
      <c r="F3" s="72"/>
      <c r="G3" s="72"/>
      <c r="H3" s="72"/>
      <c r="I3" s="72"/>
    </row>
    <row r="4" spans="2:9" ht="13.5">
      <c r="B4" s="108" t="s">
        <v>16</v>
      </c>
      <c r="C4" s="87"/>
      <c r="D4" s="117" t="s">
        <v>44</v>
      </c>
      <c r="E4" s="73"/>
      <c r="F4" s="118" t="s">
        <v>45</v>
      </c>
      <c r="G4" s="73"/>
      <c r="H4" s="120" t="s">
        <v>15</v>
      </c>
      <c r="I4" s="74"/>
    </row>
    <row r="5" spans="2:9" ht="13.5">
      <c r="B5" s="109"/>
      <c r="C5" s="88"/>
      <c r="D5" s="116"/>
      <c r="E5" s="75" t="s">
        <v>12</v>
      </c>
      <c r="F5" s="119"/>
      <c r="G5" s="75" t="s">
        <v>12</v>
      </c>
      <c r="H5" s="119"/>
      <c r="I5" s="76" t="s">
        <v>12</v>
      </c>
    </row>
    <row r="6" spans="2:9" ht="13.5">
      <c r="B6" s="35" t="s">
        <v>46</v>
      </c>
      <c r="C6" s="43"/>
      <c r="D6" s="74">
        <f aca="true" t="shared" si="0" ref="D6:I6">SUM(D7:D11)</f>
        <v>13</v>
      </c>
      <c r="E6" s="80">
        <f t="shared" si="0"/>
        <v>-2</v>
      </c>
      <c r="F6" s="74">
        <f t="shared" si="0"/>
        <v>10</v>
      </c>
      <c r="G6" s="80">
        <f t="shared" si="0"/>
        <v>-6</v>
      </c>
      <c r="H6" s="74">
        <f t="shared" si="0"/>
        <v>8</v>
      </c>
      <c r="I6" s="94">
        <f t="shared" si="0"/>
        <v>-6</v>
      </c>
    </row>
    <row r="7" spans="2:9" ht="13.5">
      <c r="B7" s="40"/>
      <c r="C7" s="48" t="s">
        <v>47</v>
      </c>
      <c r="D7" s="61">
        <v>3</v>
      </c>
      <c r="E7" s="89">
        <v>-2</v>
      </c>
      <c r="F7" s="61">
        <v>3</v>
      </c>
      <c r="G7" s="89">
        <v>-2</v>
      </c>
      <c r="H7" s="61">
        <v>2</v>
      </c>
      <c r="I7" s="90">
        <v>-2</v>
      </c>
    </row>
    <row r="8" spans="2:9" ht="13.5">
      <c r="B8" s="40"/>
      <c r="C8" s="48" t="s">
        <v>48</v>
      </c>
      <c r="D8" s="61">
        <v>4</v>
      </c>
      <c r="E8" s="89">
        <v>-2</v>
      </c>
      <c r="F8" s="61">
        <v>4</v>
      </c>
      <c r="G8" s="89">
        <v>-1</v>
      </c>
      <c r="H8" s="61">
        <v>3</v>
      </c>
      <c r="I8" s="90">
        <v>-3</v>
      </c>
    </row>
    <row r="9" spans="2:9" ht="13.5">
      <c r="B9" s="40"/>
      <c r="C9" s="48" t="s">
        <v>49</v>
      </c>
      <c r="D9" s="61">
        <v>2</v>
      </c>
      <c r="E9" s="89">
        <v>0</v>
      </c>
      <c r="F9" s="61">
        <v>1</v>
      </c>
      <c r="G9" s="89">
        <v>-3</v>
      </c>
      <c r="H9" s="62">
        <v>1</v>
      </c>
      <c r="I9" s="90">
        <v>-1</v>
      </c>
    </row>
    <row r="10" spans="2:9" ht="13.5">
      <c r="B10" s="40"/>
      <c r="C10" s="48" t="s">
        <v>50</v>
      </c>
      <c r="D10" s="63">
        <v>4</v>
      </c>
      <c r="E10" s="89">
        <v>2</v>
      </c>
      <c r="F10" s="61">
        <v>2</v>
      </c>
      <c r="G10" s="89">
        <v>0</v>
      </c>
      <c r="H10" s="61">
        <v>2</v>
      </c>
      <c r="I10" s="90">
        <v>0</v>
      </c>
    </row>
    <row r="11" spans="2:9" ht="13.5">
      <c r="B11" s="49"/>
      <c r="C11" s="50" t="s">
        <v>51</v>
      </c>
      <c r="D11" s="61">
        <v>0</v>
      </c>
      <c r="E11" s="89">
        <v>0</v>
      </c>
      <c r="F11" s="61">
        <v>0</v>
      </c>
      <c r="G11" s="89">
        <v>0</v>
      </c>
      <c r="H11" s="61">
        <v>0</v>
      </c>
      <c r="I11" s="90">
        <v>0</v>
      </c>
    </row>
    <row r="12" spans="2:9" ht="13.5">
      <c r="B12" s="35" t="s">
        <v>52</v>
      </c>
      <c r="C12" s="48"/>
      <c r="D12" s="26">
        <f aca="true" t="shared" si="1" ref="D12:I12">SUM(D13:D18)</f>
        <v>291</v>
      </c>
      <c r="E12" s="80">
        <f t="shared" si="1"/>
        <v>68</v>
      </c>
      <c r="F12" s="26">
        <f t="shared" si="1"/>
        <v>233</v>
      </c>
      <c r="G12" s="80">
        <f t="shared" si="1"/>
        <v>36</v>
      </c>
      <c r="H12" s="26">
        <f t="shared" si="1"/>
        <v>240</v>
      </c>
      <c r="I12" s="80">
        <f t="shared" si="1"/>
        <v>49</v>
      </c>
    </row>
    <row r="13" spans="2:9" ht="13.5">
      <c r="B13" s="35"/>
      <c r="C13" s="48" t="s">
        <v>53</v>
      </c>
      <c r="D13" s="61">
        <v>0</v>
      </c>
      <c r="E13" s="89">
        <v>0</v>
      </c>
      <c r="F13" s="61">
        <v>0</v>
      </c>
      <c r="G13" s="89">
        <v>0</v>
      </c>
      <c r="H13" s="61">
        <v>0</v>
      </c>
      <c r="I13" s="90">
        <v>0</v>
      </c>
    </row>
    <row r="14" spans="2:9" ht="13.5">
      <c r="B14" s="35"/>
      <c r="C14" s="48" t="s">
        <v>54</v>
      </c>
      <c r="D14" s="61">
        <v>166</v>
      </c>
      <c r="E14" s="89">
        <v>53</v>
      </c>
      <c r="F14" s="61">
        <v>140</v>
      </c>
      <c r="G14" s="89">
        <v>47</v>
      </c>
      <c r="H14" s="61">
        <v>147</v>
      </c>
      <c r="I14" s="90">
        <v>63</v>
      </c>
    </row>
    <row r="15" spans="2:9" ht="13.5">
      <c r="B15" s="35"/>
      <c r="C15" s="48" t="s">
        <v>68</v>
      </c>
      <c r="D15" s="61">
        <v>98</v>
      </c>
      <c r="E15" s="89">
        <v>19</v>
      </c>
      <c r="F15" s="61">
        <v>72</v>
      </c>
      <c r="G15" s="89">
        <v>0</v>
      </c>
      <c r="H15" s="61">
        <v>74</v>
      </c>
      <c r="I15" s="90">
        <v>-7</v>
      </c>
    </row>
    <row r="16" spans="2:9" ht="13.5">
      <c r="B16" s="35"/>
      <c r="C16" s="48" t="s">
        <v>55</v>
      </c>
      <c r="D16" s="61">
        <v>24</v>
      </c>
      <c r="E16" s="89">
        <v>1</v>
      </c>
      <c r="F16" s="61">
        <v>18</v>
      </c>
      <c r="G16" s="89">
        <v>-4</v>
      </c>
      <c r="H16" s="61">
        <v>16</v>
      </c>
      <c r="I16" s="90">
        <v>1</v>
      </c>
    </row>
    <row r="17" spans="2:9" ht="13.5">
      <c r="B17" s="35"/>
      <c r="C17" s="48" t="s">
        <v>56</v>
      </c>
      <c r="D17" s="61">
        <v>3</v>
      </c>
      <c r="E17" s="89">
        <v>-5</v>
      </c>
      <c r="F17" s="61">
        <v>3</v>
      </c>
      <c r="G17" s="89">
        <v>-7</v>
      </c>
      <c r="H17" s="61">
        <v>3</v>
      </c>
      <c r="I17" s="90">
        <v>-8</v>
      </c>
    </row>
    <row r="18" spans="2:9" ht="13.5">
      <c r="B18" s="85"/>
      <c r="C18" s="50" t="s">
        <v>51</v>
      </c>
      <c r="D18" s="61">
        <v>0</v>
      </c>
      <c r="E18" s="89">
        <v>0</v>
      </c>
      <c r="F18" s="61">
        <v>0</v>
      </c>
      <c r="G18" s="89">
        <v>0</v>
      </c>
      <c r="H18" s="61">
        <v>0</v>
      </c>
      <c r="I18" s="90">
        <v>0</v>
      </c>
    </row>
    <row r="19" spans="2:9" ht="13.5">
      <c r="B19" s="35" t="s">
        <v>57</v>
      </c>
      <c r="C19" s="48"/>
      <c r="D19" s="26">
        <f aca="true" t="shared" si="2" ref="D19:I19">SUM(D20:D22)</f>
        <v>1243</v>
      </c>
      <c r="E19" s="80">
        <f t="shared" si="2"/>
        <v>245</v>
      </c>
      <c r="F19" s="26">
        <f t="shared" si="2"/>
        <v>415</v>
      </c>
      <c r="G19" s="80">
        <f t="shared" si="2"/>
        <v>6</v>
      </c>
      <c r="H19" s="26">
        <f t="shared" si="2"/>
        <v>241</v>
      </c>
      <c r="I19" s="83">
        <f t="shared" si="2"/>
        <v>-38</v>
      </c>
    </row>
    <row r="20" spans="2:9" ht="13.5">
      <c r="B20" s="40"/>
      <c r="C20" s="48" t="s">
        <v>58</v>
      </c>
      <c r="D20" s="61">
        <v>158</v>
      </c>
      <c r="E20" s="89">
        <v>30</v>
      </c>
      <c r="F20" s="61">
        <v>116</v>
      </c>
      <c r="G20" s="89">
        <v>59</v>
      </c>
      <c r="H20" s="61">
        <v>18</v>
      </c>
      <c r="I20" s="90">
        <v>-5</v>
      </c>
    </row>
    <row r="21" spans="2:9" ht="13.5">
      <c r="B21" s="40"/>
      <c r="C21" s="48" t="s">
        <v>59</v>
      </c>
      <c r="D21" s="61">
        <v>360</v>
      </c>
      <c r="E21" s="89">
        <v>105</v>
      </c>
      <c r="F21" s="61">
        <v>31</v>
      </c>
      <c r="G21" s="89">
        <v>6</v>
      </c>
      <c r="H21" s="61">
        <v>19</v>
      </c>
      <c r="I21" s="90">
        <v>8</v>
      </c>
    </row>
    <row r="22" spans="2:9" ht="13.5">
      <c r="B22" s="49"/>
      <c r="C22" s="50" t="s">
        <v>51</v>
      </c>
      <c r="D22" s="61">
        <v>725</v>
      </c>
      <c r="E22" s="89">
        <v>110</v>
      </c>
      <c r="F22" s="61">
        <v>268</v>
      </c>
      <c r="G22" s="89">
        <v>-59</v>
      </c>
      <c r="H22" s="61">
        <v>204</v>
      </c>
      <c r="I22" s="90">
        <v>-41</v>
      </c>
    </row>
    <row r="23" spans="2:9" ht="13.5">
      <c r="B23" s="35" t="s">
        <v>60</v>
      </c>
      <c r="C23" s="48"/>
      <c r="D23" s="26">
        <f aca="true" t="shared" si="3" ref="D23:I23">SUM(D24:D27)</f>
        <v>96</v>
      </c>
      <c r="E23" s="80">
        <f t="shared" si="3"/>
        <v>-2</v>
      </c>
      <c r="F23" s="26">
        <f t="shared" si="3"/>
        <v>47</v>
      </c>
      <c r="G23" s="80">
        <f t="shared" si="3"/>
        <v>2</v>
      </c>
      <c r="H23" s="26">
        <f t="shared" si="3"/>
        <v>37</v>
      </c>
      <c r="I23" s="80">
        <f t="shared" si="3"/>
        <v>0</v>
      </c>
    </row>
    <row r="24" spans="2:9" ht="13.5">
      <c r="B24" s="35"/>
      <c r="C24" s="48" t="s">
        <v>61</v>
      </c>
      <c r="D24" s="61">
        <v>82</v>
      </c>
      <c r="E24" s="89">
        <v>-6</v>
      </c>
      <c r="F24" s="61">
        <v>38</v>
      </c>
      <c r="G24" s="89">
        <v>0</v>
      </c>
      <c r="H24" s="61">
        <v>30</v>
      </c>
      <c r="I24" s="90">
        <v>0</v>
      </c>
    </row>
    <row r="25" spans="2:9" ht="13.5">
      <c r="B25" s="35"/>
      <c r="C25" s="48" t="s">
        <v>62</v>
      </c>
      <c r="D25" s="61">
        <v>6</v>
      </c>
      <c r="E25" s="89">
        <v>1</v>
      </c>
      <c r="F25" s="61">
        <v>4</v>
      </c>
      <c r="G25" s="89">
        <v>1</v>
      </c>
      <c r="H25" s="61">
        <v>2</v>
      </c>
      <c r="I25" s="90">
        <v>-2</v>
      </c>
    </row>
    <row r="26" spans="2:9" ht="13.5">
      <c r="B26" s="35"/>
      <c r="C26" s="48" t="s">
        <v>63</v>
      </c>
      <c r="D26" s="61">
        <v>7</v>
      </c>
      <c r="E26" s="89">
        <v>4</v>
      </c>
      <c r="F26" s="61">
        <v>5</v>
      </c>
      <c r="G26" s="89">
        <v>3</v>
      </c>
      <c r="H26" s="61">
        <v>5</v>
      </c>
      <c r="I26" s="90">
        <v>3</v>
      </c>
    </row>
    <row r="27" spans="2:9" ht="13.5">
      <c r="B27" s="85"/>
      <c r="C27" s="50" t="s">
        <v>51</v>
      </c>
      <c r="D27" s="61">
        <v>1</v>
      </c>
      <c r="E27" s="89">
        <v>-1</v>
      </c>
      <c r="F27" s="61">
        <v>0</v>
      </c>
      <c r="G27" s="89">
        <v>-2</v>
      </c>
      <c r="H27" s="61">
        <v>0</v>
      </c>
      <c r="I27" s="90">
        <v>-1</v>
      </c>
    </row>
    <row r="28" spans="2:9" ht="13.5">
      <c r="B28" s="35" t="s">
        <v>64</v>
      </c>
      <c r="C28" s="48"/>
      <c r="D28" s="26">
        <f>SUM(D29:D31)</f>
        <v>15</v>
      </c>
      <c r="E28" s="80">
        <f aca="true" t="shared" si="4" ref="D28:I28">SUM(E29:E31)</f>
        <v>-2</v>
      </c>
      <c r="F28" s="26">
        <f>SUM(F29:F31)</f>
        <v>13</v>
      </c>
      <c r="G28" s="80">
        <f t="shared" si="4"/>
        <v>-5</v>
      </c>
      <c r="H28" s="26">
        <f t="shared" si="4"/>
        <v>11</v>
      </c>
      <c r="I28" s="80">
        <f t="shared" si="4"/>
        <v>-2</v>
      </c>
    </row>
    <row r="29" spans="2:9" ht="13.5">
      <c r="B29" s="40"/>
      <c r="C29" s="48" t="s">
        <v>65</v>
      </c>
      <c r="D29" s="61">
        <v>0</v>
      </c>
      <c r="E29" s="89">
        <v>0</v>
      </c>
      <c r="F29" s="61">
        <v>0</v>
      </c>
      <c r="G29" s="89">
        <v>0</v>
      </c>
      <c r="H29" s="62">
        <v>0</v>
      </c>
      <c r="I29" s="90">
        <v>0</v>
      </c>
    </row>
    <row r="30" spans="2:9" ht="13.5">
      <c r="B30" s="40"/>
      <c r="C30" s="48" t="s">
        <v>66</v>
      </c>
      <c r="D30" s="61">
        <v>15</v>
      </c>
      <c r="E30" s="89">
        <v>-2</v>
      </c>
      <c r="F30" s="61">
        <v>13</v>
      </c>
      <c r="G30" s="89">
        <v>-5</v>
      </c>
      <c r="H30" s="62">
        <v>11</v>
      </c>
      <c r="I30" s="90">
        <v>-2</v>
      </c>
    </row>
    <row r="31" spans="2:9" ht="13.5">
      <c r="B31" s="49"/>
      <c r="C31" s="50" t="s">
        <v>51</v>
      </c>
      <c r="D31" s="61">
        <v>0</v>
      </c>
      <c r="E31" s="89">
        <v>0</v>
      </c>
      <c r="F31" s="61">
        <v>0</v>
      </c>
      <c r="G31" s="89">
        <v>0</v>
      </c>
      <c r="H31" s="62">
        <v>0</v>
      </c>
      <c r="I31" s="90">
        <v>0</v>
      </c>
    </row>
    <row r="32" spans="2:9" ht="13.5">
      <c r="B32" s="85" t="s">
        <v>9</v>
      </c>
      <c r="C32" s="50"/>
      <c r="D32" s="62">
        <v>442</v>
      </c>
      <c r="E32" s="89">
        <v>59</v>
      </c>
      <c r="F32" s="62">
        <v>120</v>
      </c>
      <c r="G32" s="89">
        <v>13</v>
      </c>
      <c r="H32" s="62">
        <v>99</v>
      </c>
      <c r="I32" s="90">
        <v>5</v>
      </c>
    </row>
    <row r="33" spans="2:9" ht="14.25" thickBot="1">
      <c r="B33" s="52" t="s">
        <v>10</v>
      </c>
      <c r="C33" s="53"/>
      <c r="D33" s="37">
        <f aca="true" t="shared" si="5" ref="D33:I33">SUM(D6,D12,D19,D23,D28,D32)</f>
        <v>2100</v>
      </c>
      <c r="E33" s="81">
        <f t="shared" si="5"/>
        <v>366</v>
      </c>
      <c r="F33" s="38">
        <f t="shared" si="5"/>
        <v>838</v>
      </c>
      <c r="G33" s="81">
        <f t="shared" si="5"/>
        <v>46</v>
      </c>
      <c r="H33" s="38">
        <f t="shared" si="5"/>
        <v>636</v>
      </c>
      <c r="I33" s="81">
        <f t="shared" si="5"/>
        <v>8</v>
      </c>
    </row>
    <row r="34" spans="2:9" ht="2.25" customHeight="1">
      <c r="B34" s="40"/>
      <c r="C34" s="40"/>
      <c r="D34" s="40"/>
      <c r="E34" s="40"/>
      <c r="F34" s="40"/>
      <c r="G34" s="40"/>
      <c r="H34" s="40"/>
      <c r="I34" s="40"/>
    </row>
    <row r="35" spans="2:3" s="55" customFormat="1" ht="13.5">
      <c r="B35" s="54" t="s">
        <v>37</v>
      </c>
      <c r="C35" s="54"/>
    </row>
    <row r="36" spans="2:3" s="55" customFormat="1" ht="13.5">
      <c r="B36" s="56" t="s">
        <v>18</v>
      </c>
      <c r="C36" s="56"/>
    </row>
    <row r="37" spans="2:5" ht="13.5">
      <c r="B37" s="54" t="s">
        <v>74</v>
      </c>
      <c r="E37" s="57"/>
    </row>
    <row r="38" spans="5:9" ht="13.5">
      <c r="E38" s="40"/>
      <c r="G38" s="40"/>
      <c r="I38" s="40"/>
    </row>
  </sheetData>
  <sheetProtection/>
  <mergeCells count="5">
    <mergeCell ref="B1:I1"/>
    <mergeCell ref="B4:B5"/>
    <mergeCell ref="D4:D5"/>
    <mergeCell ref="F4:F5"/>
    <mergeCell ref="H4:H5"/>
  </mergeCells>
  <printOptions/>
  <pageMargins left="0.5" right="0.5" top="0.5" bottom="0.5" header="0.512" footer="0.512"/>
  <pageSetup horizontalDpi="600" verticalDpi="600" orientation="portrait" paperSize="9" scale="79" r:id="rId1"/>
  <ignoredErrors>
    <ignoredError sqref="D28:I2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I38"/>
  <sheetViews>
    <sheetView showGridLines="0" zoomScaleSheetLayoutView="100" zoomScalePageLayoutView="0" workbookViewId="0" topLeftCell="A1">
      <selection activeCell="E29" sqref="E29"/>
    </sheetView>
  </sheetViews>
  <sheetFormatPr defaultColWidth="8.59765625" defaultRowHeight="15"/>
  <cols>
    <col min="1" max="1" width="1.59765625" style="91" customWidth="1"/>
    <col min="2" max="2" width="11.09765625" style="91" customWidth="1"/>
    <col min="3" max="3" width="14.3984375" style="91" bestFit="1" customWidth="1"/>
    <col min="4" max="9" width="10.59765625" style="91" customWidth="1"/>
    <col min="10" max="10" width="8.59765625" style="91" customWidth="1"/>
    <col min="11" max="16384" width="8.59765625" style="91" customWidth="1"/>
  </cols>
  <sheetData>
    <row r="1" spans="2:9" ht="24">
      <c r="B1" s="114" t="s">
        <v>69</v>
      </c>
      <c r="C1" s="114"/>
      <c r="D1" s="114"/>
      <c r="E1" s="114"/>
      <c r="F1" s="114"/>
      <c r="G1" s="114"/>
      <c r="H1" s="114"/>
      <c r="I1" s="114"/>
    </row>
    <row r="2" spans="2:9" ht="13.5">
      <c r="B2" s="71"/>
      <c r="C2" s="71"/>
      <c r="D2" s="71"/>
      <c r="E2" s="71"/>
      <c r="F2" s="71"/>
      <c r="G2" s="71"/>
      <c r="H2" s="71"/>
      <c r="I2" s="27" t="s">
        <v>76</v>
      </c>
    </row>
    <row r="3" spans="2:9" ht="4.5" customHeight="1" thickBot="1">
      <c r="B3" s="72"/>
      <c r="C3" s="72"/>
      <c r="D3" s="72"/>
      <c r="E3" s="72"/>
      <c r="F3" s="72"/>
      <c r="G3" s="72"/>
      <c r="H3" s="72"/>
      <c r="I3" s="72"/>
    </row>
    <row r="4" spans="2:9" ht="13.5">
      <c r="B4" s="115" t="s">
        <v>16</v>
      </c>
      <c r="C4" s="92"/>
      <c r="D4" s="117" t="s">
        <v>44</v>
      </c>
      <c r="E4" s="73"/>
      <c r="F4" s="118" t="s">
        <v>45</v>
      </c>
      <c r="G4" s="73"/>
      <c r="H4" s="120" t="s">
        <v>15</v>
      </c>
      <c r="I4" s="74"/>
    </row>
    <row r="5" spans="2:9" ht="13.5">
      <c r="B5" s="116"/>
      <c r="C5" s="93"/>
      <c r="D5" s="116"/>
      <c r="E5" s="75" t="s">
        <v>12</v>
      </c>
      <c r="F5" s="119"/>
      <c r="G5" s="75" t="s">
        <v>12</v>
      </c>
      <c r="H5" s="119"/>
      <c r="I5" s="76" t="s">
        <v>12</v>
      </c>
    </row>
    <row r="6" spans="2:9" ht="13.5">
      <c r="B6" s="74" t="s">
        <v>46</v>
      </c>
      <c r="C6" s="73"/>
      <c r="D6" s="74">
        <f aca="true" t="shared" si="0" ref="D6:I6">SUM(D7:D11)</f>
        <v>15</v>
      </c>
      <c r="E6" s="80">
        <f t="shared" si="0"/>
        <v>-2</v>
      </c>
      <c r="F6" s="74">
        <f t="shared" si="0"/>
        <v>16</v>
      </c>
      <c r="G6" s="80">
        <f t="shared" si="0"/>
        <v>-3</v>
      </c>
      <c r="H6" s="74">
        <f t="shared" si="0"/>
        <v>14</v>
      </c>
      <c r="I6" s="94">
        <f t="shared" si="0"/>
        <v>0</v>
      </c>
    </row>
    <row r="7" spans="2:9" ht="13.5">
      <c r="B7" s="71"/>
      <c r="C7" s="95" t="s">
        <v>47</v>
      </c>
      <c r="D7" s="61">
        <v>5</v>
      </c>
      <c r="E7" s="89">
        <v>-2</v>
      </c>
      <c r="F7" s="61">
        <v>5</v>
      </c>
      <c r="G7" s="89">
        <v>-4</v>
      </c>
      <c r="H7" s="61">
        <v>4</v>
      </c>
      <c r="I7" s="90">
        <v>-1</v>
      </c>
    </row>
    <row r="8" spans="2:9" ht="13.5">
      <c r="B8" s="71"/>
      <c r="C8" s="95" t="s">
        <v>48</v>
      </c>
      <c r="D8" s="61">
        <v>6</v>
      </c>
      <c r="E8" s="89">
        <v>3</v>
      </c>
      <c r="F8" s="61">
        <v>5</v>
      </c>
      <c r="G8" s="89">
        <v>3</v>
      </c>
      <c r="H8" s="61">
        <v>6</v>
      </c>
      <c r="I8" s="90">
        <v>3</v>
      </c>
    </row>
    <row r="9" spans="2:9" ht="13.5">
      <c r="B9" s="71"/>
      <c r="C9" s="95" t="s">
        <v>49</v>
      </c>
      <c r="D9" s="61">
        <v>2</v>
      </c>
      <c r="E9" s="89">
        <v>-3</v>
      </c>
      <c r="F9" s="61">
        <v>4</v>
      </c>
      <c r="G9" s="89">
        <v>-1</v>
      </c>
      <c r="H9" s="62">
        <v>2</v>
      </c>
      <c r="I9" s="90">
        <v>-1</v>
      </c>
    </row>
    <row r="10" spans="2:9" ht="13.5">
      <c r="B10" s="71"/>
      <c r="C10" s="95" t="s">
        <v>50</v>
      </c>
      <c r="D10" s="63">
        <v>2</v>
      </c>
      <c r="E10" s="89">
        <v>0</v>
      </c>
      <c r="F10" s="61">
        <v>2</v>
      </c>
      <c r="G10" s="89">
        <v>-1</v>
      </c>
      <c r="H10" s="61">
        <v>2</v>
      </c>
      <c r="I10" s="90">
        <v>-1</v>
      </c>
    </row>
    <row r="11" spans="2:9" ht="13.5">
      <c r="B11" s="96"/>
      <c r="C11" s="97" t="s">
        <v>51</v>
      </c>
      <c r="D11" s="61">
        <v>0</v>
      </c>
      <c r="E11" s="89">
        <v>0</v>
      </c>
      <c r="F11" s="61">
        <v>0</v>
      </c>
      <c r="G11" s="89">
        <v>0</v>
      </c>
      <c r="H11" s="61">
        <v>0</v>
      </c>
      <c r="I11" s="90">
        <v>0</v>
      </c>
    </row>
    <row r="12" spans="2:9" ht="13.5">
      <c r="B12" s="74" t="s">
        <v>52</v>
      </c>
      <c r="C12" s="95"/>
      <c r="D12" s="26">
        <f aca="true" t="shared" si="1" ref="D12:I12">SUM(D13:D18)</f>
        <v>223</v>
      </c>
      <c r="E12" s="80">
        <f t="shared" si="1"/>
        <v>73</v>
      </c>
      <c r="F12" s="26">
        <f t="shared" si="1"/>
        <v>197</v>
      </c>
      <c r="G12" s="80">
        <f t="shared" si="1"/>
        <v>68</v>
      </c>
      <c r="H12" s="26">
        <f t="shared" si="1"/>
        <v>191</v>
      </c>
      <c r="I12" s="80">
        <f t="shared" si="1"/>
        <v>43</v>
      </c>
    </row>
    <row r="13" spans="2:9" ht="13.5">
      <c r="B13" s="74"/>
      <c r="C13" s="95" t="s">
        <v>53</v>
      </c>
      <c r="D13" s="61">
        <v>0</v>
      </c>
      <c r="E13" s="89">
        <v>0</v>
      </c>
      <c r="F13" s="61">
        <v>0</v>
      </c>
      <c r="G13" s="89">
        <v>0</v>
      </c>
      <c r="H13" s="61">
        <v>0</v>
      </c>
      <c r="I13" s="90">
        <v>0</v>
      </c>
    </row>
    <row r="14" spans="2:9" ht="13.5">
      <c r="B14" s="74"/>
      <c r="C14" s="95" t="s">
        <v>54</v>
      </c>
      <c r="D14" s="61">
        <v>113</v>
      </c>
      <c r="E14" s="89">
        <v>35</v>
      </c>
      <c r="F14" s="61">
        <v>93</v>
      </c>
      <c r="G14" s="89">
        <v>22</v>
      </c>
      <c r="H14" s="61">
        <v>84</v>
      </c>
      <c r="I14" s="90">
        <v>12</v>
      </c>
    </row>
    <row r="15" spans="2:9" ht="13.5">
      <c r="B15" s="74"/>
      <c r="C15" s="95" t="s">
        <v>68</v>
      </c>
      <c r="D15" s="61">
        <v>79</v>
      </c>
      <c r="E15" s="89">
        <v>32</v>
      </c>
      <c r="F15" s="61">
        <v>72</v>
      </c>
      <c r="G15" s="89">
        <v>32</v>
      </c>
      <c r="H15" s="61">
        <v>81</v>
      </c>
      <c r="I15" s="90">
        <v>23</v>
      </c>
    </row>
    <row r="16" spans="2:9" ht="13.5">
      <c r="B16" s="74"/>
      <c r="C16" s="95" t="s">
        <v>55</v>
      </c>
      <c r="D16" s="61">
        <v>23</v>
      </c>
      <c r="E16" s="89">
        <v>6</v>
      </c>
      <c r="F16" s="61">
        <v>22</v>
      </c>
      <c r="G16" s="89">
        <v>9</v>
      </c>
      <c r="H16" s="61">
        <v>15</v>
      </c>
      <c r="I16" s="90">
        <v>4</v>
      </c>
    </row>
    <row r="17" spans="2:9" ht="13.5">
      <c r="B17" s="74"/>
      <c r="C17" s="95" t="s">
        <v>56</v>
      </c>
      <c r="D17" s="61">
        <v>8</v>
      </c>
      <c r="E17" s="89">
        <v>0</v>
      </c>
      <c r="F17" s="61">
        <v>10</v>
      </c>
      <c r="G17" s="89">
        <v>5</v>
      </c>
      <c r="H17" s="61">
        <v>11</v>
      </c>
      <c r="I17" s="90">
        <v>4</v>
      </c>
    </row>
    <row r="18" spans="2:9" ht="13.5">
      <c r="B18" s="86"/>
      <c r="C18" s="97" t="s">
        <v>51</v>
      </c>
      <c r="D18" s="61">
        <v>0</v>
      </c>
      <c r="E18" s="89">
        <v>0</v>
      </c>
      <c r="F18" s="61">
        <v>0</v>
      </c>
      <c r="G18" s="89">
        <v>0</v>
      </c>
      <c r="H18" s="61">
        <v>0</v>
      </c>
      <c r="I18" s="90">
        <v>0</v>
      </c>
    </row>
    <row r="19" spans="2:9" ht="13.5">
      <c r="B19" s="74" t="s">
        <v>57</v>
      </c>
      <c r="C19" s="95"/>
      <c r="D19" s="26">
        <f aca="true" t="shared" si="2" ref="D19:I19">SUM(D20:D22)</f>
        <v>998</v>
      </c>
      <c r="E19" s="80">
        <f t="shared" si="2"/>
        <v>-128</v>
      </c>
      <c r="F19" s="26">
        <f t="shared" si="2"/>
        <v>409</v>
      </c>
      <c r="G19" s="80">
        <f t="shared" si="2"/>
        <v>-22</v>
      </c>
      <c r="H19" s="26">
        <f t="shared" si="2"/>
        <v>279</v>
      </c>
      <c r="I19" s="83">
        <f t="shared" si="2"/>
        <v>-24</v>
      </c>
    </row>
    <row r="20" spans="2:9" ht="13.5">
      <c r="B20" s="71"/>
      <c r="C20" s="95" t="s">
        <v>58</v>
      </c>
      <c r="D20" s="61">
        <v>128</v>
      </c>
      <c r="E20" s="89">
        <v>-20</v>
      </c>
      <c r="F20" s="61">
        <v>57</v>
      </c>
      <c r="G20" s="89">
        <v>-21</v>
      </c>
      <c r="H20" s="61">
        <v>23</v>
      </c>
      <c r="I20" s="90">
        <v>3</v>
      </c>
    </row>
    <row r="21" spans="2:9" ht="13.5">
      <c r="B21" s="71"/>
      <c r="C21" s="95" t="s">
        <v>59</v>
      </c>
      <c r="D21" s="61">
        <v>255</v>
      </c>
      <c r="E21" s="89">
        <v>-50</v>
      </c>
      <c r="F21" s="61">
        <v>25</v>
      </c>
      <c r="G21" s="89">
        <v>-16</v>
      </c>
      <c r="H21" s="61">
        <v>11</v>
      </c>
      <c r="I21" s="90">
        <v>-14</v>
      </c>
    </row>
    <row r="22" spans="2:9" ht="13.5">
      <c r="B22" s="96"/>
      <c r="C22" s="97" t="s">
        <v>51</v>
      </c>
      <c r="D22" s="61">
        <v>615</v>
      </c>
      <c r="E22" s="89">
        <v>-58</v>
      </c>
      <c r="F22" s="61">
        <v>327</v>
      </c>
      <c r="G22" s="89">
        <v>15</v>
      </c>
      <c r="H22" s="61">
        <v>245</v>
      </c>
      <c r="I22" s="90">
        <v>-13</v>
      </c>
    </row>
    <row r="23" spans="2:9" ht="13.5">
      <c r="B23" s="74" t="s">
        <v>60</v>
      </c>
      <c r="C23" s="95"/>
      <c r="D23" s="26">
        <f aca="true" t="shared" si="3" ref="D23:I23">SUM(D24:D27)</f>
        <v>98</v>
      </c>
      <c r="E23" s="80">
        <f t="shared" si="3"/>
        <v>0</v>
      </c>
      <c r="F23" s="26">
        <f t="shared" si="3"/>
        <v>45</v>
      </c>
      <c r="G23" s="80">
        <f t="shared" si="3"/>
        <v>4</v>
      </c>
      <c r="H23" s="26">
        <f t="shared" si="3"/>
        <v>37</v>
      </c>
      <c r="I23" s="80">
        <f t="shared" si="3"/>
        <v>-10</v>
      </c>
    </row>
    <row r="24" spans="2:9" ht="13.5">
      <c r="B24" s="74"/>
      <c r="C24" s="95" t="s">
        <v>61</v>
      </c>
      <c r="D24" s="61">
        <v>88</v>
      </c>
      <c r="E24" s="89">
        <v>0</v>
      </c>
      <c r="F24" s="61">
        <v>38</v>
      </c>
      <c r="G24" s="89">
        <v>12</v>
      </c>
      <c r="H24" s="61">
        <v>30</v>
      </c>
      <c r="I24" s="90">
        <v>0</v>
      </c>
    </row>
    <row r="25" spans="2:9" ht="13.5">
      <c r="B25" s="74"/>
      <c r="C25" s="95" t="s">
        <v>62</v>
      </c>
      <c r="D25" s="61">
        <v>5</v>
      </c>
      <c r="E25" s="89">
        <v>-2</v>
      </c>
      <c r="F25" s="61">
        <v>3</v>
      </c>
      <c r="G25" s="89">
        <v>-7</v>
      </c>
      <c r="H25" s="61">
        <v>4</v>
      </c>
      <c r="I25" s="90">
        <v>-6</v>
      </c>
    </row>
    <row r="26" spans="2:9" ht="13.5">
      <c r="B26" s="74"/>
      <c r="C26" s="95" t="s">
        <v>63</v>
      </c>
      <c r="D26" s="61">
        <v>3</v>
      </c>
      <c r="E26" s="89">
        <v>0</v>
      </c>
      <c r="F26" s="61">
        <v>2</v>
      </c>
      <c r="G26" s="89">
        <v>-3</v>
      </c>
      <c r="H26" s="61">
        <v>2</v>
      </c>
      <c r="I26" s="90">
        <v>-5</v>
      </c>
    </row>
    <row r="27" spans="2:9" ht="13.5">
      <c r="B27" s="86"/>
      <c r="C27" s="97" t="s">
        <v>51</v>
      </c>
      <c r="D27" s="61">
        <v>2</v>
      </c>
      <c r="E27" s="89">
        <v>2</v>
      </c>
      <c r="F27" s="61">
        <v>2</v>
      </c>
      <c r="G27" s="89">
        <v>2</v>
      </c>
      <c r="H27" s="61">
        <v>1</v>
      </c>
      <c r="I27" s="90">
        <v>1</v>
      </c>
    </row>
    <row r="28" spans="2:9" ht="13.5">
      <c r="B28" s="74" t="s">
        <v>64</v>
      </c>
      <c r="C28" s="95"/>
      <c r="D28" s="26">
        <f aca="true" t="shared" si="4" ref="D28:I28">SUM(D29:D31)</f>
        <v>17</v>
      </c>
      <c r="E28" s="80">
        <f t="shared" si="4"/>
        <v>-8</v>
      </c>
      <c r="F28" s="26">
        <f>SUM(F29:F31)</f>
        <v>18</v>
      </c>
      <c r="G28" s="80">
        <f t="shared" si="4"/>
        <v>-9</v>
      </c>
      <c r="H28" s="26">
        <f t="shared" si="4"/>
        <v>13</v>
      </c>
      <c r="I28" s="80">
        <f t="shared" si="4"/>
        <v>-10</v>
      </c>
    </row>
    <row r="29" spans="2:9" ht="13.5">
      <c r="B29" s="71"/>
      <c r="C29" s="95" t="s">
        <v>65</v>
      </c>
      <c r="D29" s="61">
        <v>0</v>
      </c>
      <c r="E29" s="89">
        <v>0</v>
      </c>
      <c r="F29" s="61">
        <v>0</v>
      </c>
      <c r="G29" s="89">
        <v>0</v>
      </c>
      <c r="H29" s="62">
        <v>0</v>
      </c>
      <c r="I29" s="90">
        <v>0</v>
      </c>
    </row>
    <row r="30" spans="2:9" ht="13.5">
      <c r="B30" s="71"/>
      <c r="C30" s="95" t="s">
        <v>66</v>
      </c>
      <c r="D30" s="61">
        <v>17</v>
      </c>
      <c r="E30" s="89">
        <v>-8</v>
      </c>
      <c r="F30" s="61">
        <v>18</v>
      </c>
      <c r="G30" s="89">
        <v>-9</v>
      </c>
      <c r="H30" s="62">
        <v>13</v>
      </c>
      <c r="I30" s="90">
        <v>-10</v>
      </c>
    </row>
    <row r="31" spans="2:9" ht="13.5">
      <c r="B31" s="96"/>
      <c r="C31" s="97" t="s">
        <v>51</v>
      </c>
      <c r="D31" s="61">
        <v>0</v>
      </c>
      <c r="E31" s="89">
        <v>0</v>
      </c>
      <c r="F31" s="61">
        <v>0</v>
      </c>
      <c r="G31" s="89">
        <v>0</v>
      </c>
      <c r="H31" s="62">
        <v>0</v>
      </c>
      <c r="I31" s="90">
        <v>0</v>
      </c>
    </row>
    <row r="32" spans="2:9" ht="13.5">
      <c r="B32" s="86" t="s">
        <v>9</v>
      </c>
      <c r="C32" s="97"/>
      <c r="D32" s="62">
        <v>383</v>
      </c>
      <c r="E32" s="89">
        <v>20</v>
      </c>
      <c r="F32" s="62">
        <v>107</v>
      </c>
      <c r="G32" s="89">
        <v>-14</v>
      </c>
      <c r="H32" s="62">
        <v>94</v>
      </c>
      <c r="I32" s="90">
        <v>4</v>
      </c>
    </row>
    <row r="33" spans="2:9" ht="14.25" thickBot="1">
      <c r="B33" s="98" t="s">
        <v>10</v>
      </c>
      <c r="C33" s="99"/>
      <c r="D33" s="100">
        <f aca="true" t="shared" si="5" ref="D33:I33">SUM(D6,D12,D19,D23,D28,D32)</f>
        <v>1734</v>
      </c>
      <c r="E33" s="101">
        <f t="shared" si="5"/>
        <v>-45</v>
      </c>
      <c r="F33" s="102">
        <f t="shared" si="5"/>
        <v>792</v>
      </c>
      <c r="G33" s="101">
        <f t="shared" si="5"/>
        <v>24</v>
      </c>
      <c r="H33" s="102">
        <f t="shared" si="5"/>
        <v>628</v>
      </c>
      <c r="I33" s="101">
        <f t="shared" si="5"/>
        <v>3</v>
      </c>
    </row>
    <row r="34" spans="2:9" ht="4.5" customHeight="1">
      <c r="B34" s="71"/>
      <c r="C34" s="71"/>
      <c r="D34" s="71"/>
      <c r="E34" s="71"/>
      <c r="F34" s="71"/>
      <c r="G34" s="71"/>
      <c r="H34" s="71"/>
      <c r="I34" s="71"/>
    </row>
    <row r="35" spans="2:3" s="104" customFormat="1" ht="13.5">
      <c r="B35" s="103" t="s">
        <v>37</v>
      </c>
      <c r="C35" s="103"/>
    </row>
    <row r="36" spans="2:3" s="104" customFormat="1" ht="13.5">
      <c r="B36" s="105" t="s">
        <v>18</v>
      </c>
      <c r="C36" s="105"/>
    </row>
    <row r="37" spans="2:5" ht="13.5">
      <c r="B37" s="103" t="s">
        <v>74</v>
      </c>
      <c r="E37" s="106"/>
    </row>
    <row r="38" spans="5:9" ht="13.5">
      <c r="E38" s="71"/>
      <c r="G38" s="71"/>
      <c r="I38" s="71"/>
    </row>
  </sheetData>
  <sheetProtection/>
  <mergeCells count="5">
    <mergeCell ref="B1:I1"/>
    <mergeCell ref="B4:B5"/>
    <mergeCell ref="D4:D5"/>
    <mergeCell ref="F4:F5"/>
    <mergeCell ref="H4:H5"/>
  </mergeCells>
  <printOptions/>
  <pageMargins left="0.5" right="0.5" top="0.5" bottom="0.5" header="0.512" footer="0.512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I38"/>
  <sheetViews>
    <sheetView showGridLines="0" zoomScaleSheetLayoutView="100" zoomScalePageLayoutView="0" workbookViewId="0" topLeftCell="A1">
      <selection activeCell="F14" sqref="F14"/>
    </sheetView>
  </sheetViews>
  <sheetFormatPr defaultColWidth="8.59765625" defaultRowHeight="15"/>
  <cols>
    <col min="1" max="1" width="1.59765625" style="39" customWidth="1"/>
    <col min="2" max="2" width="11.09765625" style="39" customWidth="1"/>
    <col min="3" max="3" width="14.3984375" style="39" bestFit="1" customWidth="1"/>
    <col min="4" max="9" width="10.59765625" style="39" customWidth="1"/>
    <col min="10" max="10" width="8.59765625" style="39" customWidth="1"/>
    <col min="11" max="16384" width="8.59765625" style="39" customWidth="1"/>
  </cols>
  <sheetData>
    <row r="1" spans="2:9" ht="24">
      <c r="B1" s="107" t="s">
        <v>69</v>
      </c>
      <c r="C1" s="107"/>
      <c r="D1" s="107"/>
      <c r="E1" s="107"/>
      <c r="F1" s="107"/>
      <c r="G1" s="107"/>
      <c r="H1" s="107"/>
      <c r="I1" s="107"/>
    </row>
    <row r="2" spans="2:9" ht="13.5">
      <c r="B2" s="40"/>
      <c r="C2" s="40"/>
      <c r="D2" s="40"/>
      <c r="E2" s="40"/>
      <c r="F2" s="40"/>
      <c r="G2" s="40"/>
      <c r="H2" s="40"/>
      <c r="I2" s="27" t="s">
        <v>75</v>
      </c>
    </row>
    <row r="3" spans="2:9" ht="4.5" customHeight="1" thickBot="1">
      <c r="B3" s="41"/>
      <c r="C3" s="41"/>
      <c r="D3" s="41"/>
      <c r="E3" s="41"/>
      <c r="F3" s="41"/>
      <c r="G3" s="41"/>
      <c r="H3" s="41"/>
      <c r="I3" s="41"/>
    </row>
    <row r="4" spans="2:9" ht="13.5">
      <c r="B4" s="108" t="s">
        <v>16</v>
      </c>
      <c r="C4" s="69"/>
      <c r="D4" s="110" t="s">
        <v>44</v>
      </c>
      <c r="E4" s="43"/>
      <c r="F4" s="111" t="s">
        <v>45</v>
      </c>
      <c r="G4" s="43"/>
      <c r="H4" s="113" t="s">
        <v>15</v>
      </c>
      <c r="I4" s="35"/>
    </row>
    <row r="5" spans="2:9" ht="13.5">
      <c r="B5" s="109"/>
      <c r="C5" s="70"/>
      <c r="D5" s="109"/>
      <c r="E5" s="45" t="s">
        <v>12</v>
      </c>
      <c r="F5" s="112"/>
      <c r="G5" s="45" t="s">
        <v>12</v>
      </c>
      <c r="H5" s="112"/>
      <c r="I5" s="46" t="s">
        <v>12</v>
      </c>
    </row>
    <row r="6" spans="2:9" ht="13.5">
      <c r="B6" s="35" t="s">
        <v>46</v>
      </c>
      <c r="C6" s="43"/>
      <c r="D6" s="35">
        <f aca="true" t="shared" si="0" ref="D6:I6">SUM(D7:D11)</f>
        <v>17</v>
      </c>
      <c r="E6" s="82">
        <f t="shared" si="0"/>
        <v>3</v>
      </c>
      <c r="F6" s="35">
        <f t="shared" si="0"/>
        <v>19</v>
      </c>
      <c r="G6" s="82">
        <f t="shared" si="0"/>
        <v>4</v>
      </c>
      <c r="H6" s="35">
        <f t="shared" si="0"/>
        <v>14</v>
      </c>
      <c r="I6" s="84">
        <f t="shared" si="0"/>
        <v>2</v>
      </c>
    </row>
    <row r="7" spans="2:9" ht="13.5">
      <c r="B7" s="40"/>
      <c r="C7" s="48" t="s">
        <v>47</v>
      </c>
      <c r="D7" s="61">
        <v>7</v>
      </c>
      <c r="E7" s="89">
        <v>3</v>
      </c>
      <c r="F7" s="61">
        <v>9</v>
      </c>
      <c r="G7" s="89">
        <v>7</v>
      </c>
      <c r="H7" s="61">
        <v>5</v>
      </c>
      <c r="I7" s="90">
        <v>4</v>
      </c>
    </row>
    <row r="8" spans="2:9" ht="13.5">
      <c r="B8" s="40"/>
      <c r="C8" s="48" t="s">
        <v>48</v>
      </c>
      <c r="D8" s="61">
        <v>3</v>
      </c>
      <c r="E8" s="89">
        <v>2</v>
      </c>
      <c r="F8" s="61">
        <v>2</v>
      </c>
      <c r="G8" s="89">
        <v>-1</v>
      </c>
      <c r="H8" s="61">
        <v>3</v>
      </c>
      <c r="I8" s="90">
        <v>2</v>
      </c>
    </row>
    <row r="9" spans="2:9" ht="13.5">
      <c r="B9" s="40"/>
      <c r="C9" s="48" t="s">
        <v>49</v>
      </c>
      <c r="D9" s="61">
        <v>5</v>
      </c>
      <c r="E9" s="89">
        <v>4</v>
      </c>
      <c r="F9" s="61">
        <v>5</v>
      </c>
      <c r="G9" s="89">
        <v>4</v>
      </c>
      <c r="H9" s="62">
        <v>3</v>
      </c>
      <c r="I9" s="90">
        <v>2</v>
      </c>
    </row>
    <row r="10" spans="2:9" ht="13.5">
      <c r="B10" s="40"/>
      <c r="C10" s="48" t="s">
        <v>50</v>
      </c>
      <c r="D10" s="63">
        <v>2</v>
      </c>
      <c r="E10" s="89">
        <v>-6</v>
      </c>
      <c r="F10" s="61">
        <v>3</v>
      </c>
      <c r="G10" s="89">
        <v>-6</v>
      </c>
      <c r="H10" s="61">
        <v>3</v>
      </c>
      <c r="I10" s="90">
        <v>-6</v>
      </c>
    </row>
    <row r="11" spans="2:9" ht="13.5">
      <c r="B11" s="49"/>
      <c r="C11" s="50" t="s">
        <v>51</v>
      </c>
      <c r="D11" s="61">
        <v>0</v>
      </c>
      <c r="E11" s="89">
        <v>0</v>
      </c>
      <c r="F11" s="61">
        <v>0</v>
      </c>
      <c r="G11" s="89">
        <v>0</v>
      </c>
      <c r="H11" s="61">
        <v>0</v>
      </c>
      <c r="I11" s="90">
        <v>0</v>
      </c>
    </row>
    <row r="12" spans="2:9" ht="13.5">
      <c r="B12" s="35" t="s">
        <v>52</v>
      </c>
      <c r="C12" s="48"/>
      <c r="D12" s="26">
        <f aca="true" t="shared" si="1" ref="D12:I12">SUM(D13:D18)</f>
        <v>150</v>
      </c>
      <c r="E12" s="80">
        <f t="shared" si="1"/>
        <v>2</v>
      </c>
      <c r="F12" s="26">
        <f t="shared" si="1"/>
        <v>129</v>
      </c>
      <c r="G12" s="80">
        <f t="shared" si="1"/>
        <v>19</v>
      </c>
      <c r="H12" s="26">
        <f t="shared" si="1"/>
        <v>148</v>
      </c>
      <c r="I12" s="80">
        <f t="shared" si="1"/>
        <v>41</v>
      </c>
    </row>
    <row r="13" spans="2:9" ht="13.5">
      <c r="B13" s="35"/>
      <c r="C13" s="48" t="s">
        <v>53</v>
      </c>
      <c r="D13" s="61">
        <v>0</v>
      </c>
      <c r="E13" s="89">
        <v>0</v>
      </c>
      <c r="F13" s="61">
        <v>0</v>
      </c>
      <c r="G13" s="89">
        <v>0</v>
      </c>
      <c r="H13" s="61">
        <v>0</v>
      </c>
      <c r="I13" s="90">
        <v>0</v>
      </c>
    </row>
    <row r="14" spans="2:9" ht="13.5">
      <c r="B14" s="35"/>
      <c r="C14" s="48" t="s">
        <v>54</v>
      </c>
      <c r="D14" s="61">
        <v>78</v>
      </c>
      <c r="E14" s="89">
        <v>12</v>
      </c>
      <c r="F14" s="61">
        <v>71</v>
      </c>
      <c r="G14" s="89">
        <v>17</v>
      </c>
      <c r="H14" s="61">
        <v>72</v>
      </c>
      <c r="I14" s="90">
        <v>26</v>
      </c>
    </row>
    <row r="15" spans="2:9" ht="13.5">
      <c r="B15" s="35"/>
      <c r="C15" s="48" t="s">
        <v>68</v>
      </c>
      <c r="D15" s="61">
        <v>47</v>
      </c>
      <c r="E15" s="89">
        <v>-21</v>
      </c>
      <c r="F15" s="61">
        <v>40</v>
      </c>
      <c r="G15" s="89">
        <v>-3</v>
      </c>
      <c r="H15" s="61">
        <v>58</v>
      </c>
      <c r="I15" s="90">
        <v>9</v>
      </c>
    </row>
    <row r="16" spans="2:9" ht="13.5">
      <c r="B16" s="35"/>
      <c r="C16" s="48" t="s">
        <v>55</v>
      </c>
      <c r="D16" s="61">
        <v>17</v>
      </c>
      <c r="E16" s="89">
        <v>7</v>
      </c>
      <c r="F16" s="61">
        <v>13</v>
      </c>
      <c r="G16" s="89">
        <v>3</v>
      </c>
      <c r="H16" s="61">
        <v>11</v>
      </c>
      <c r="I16" s="90">
        <v>2</v>
      </c>
    </row>
    <row r="17" spans="2:9" ht="13.5">
      <c r="B17" s="35"/>
      <c r="C17" s="48" t="s">
        <v>56</v>
      </c>
      <c r="D17" s="61">
        <v>8</v>
      </c>
      <c r="E17" s="89">
        <v>4</v>
      </c>
      <c r="F17" s="61">
        <v>5</v>
      </c>
      <c r="G17" s="89">
        <v>2</v>
      </c>
      <c r="H17" s="61">
        <v>7</v>
      </c>
      <c r="I17" s="90">
        <v>4</v>
      </c>
    </row>
    <row r="18" spans="2:9" ht="13.5">
      <c r="B18" s="68"/>
      <c r="C18" s="50" t="s">
        <v>51</v>
      </c>
      <c r="D18" s="61">
        <v>0</v>
      </c>
      <c r="E18" s="89">
        <v>0</v>
      </c>
      <c r="F18" s="61">
        <v>0</v>
      </c>
      <c r="G18" s="89">
        <v>0</v>
      </c>
      <c r="H18" s="61">
        <v>0</v>
      </c>
      <c r="I18" s="90">
        <v>0</v>
      </c>
    </row>
    <row r="19" spans="2:9" ht="13.5">
      <c r="B19" s="35" t="s">
        <v>57</v>
      </c>
      <c r="C19" s="48"/>
      <c r="D19" s="26">
        <f aca="true" t="shared" si="2" ref="D19:I19">SUM(D20:D22)</f>
        <v>1126</v>
      </c>
      <c r="E19" s="80">
        <f t="shared" si="2"/>
        <v>-364</v>
      </c>
      <c r="F19" s="26">
        <f t="shared" si="2"/>
        <v>431</v>
      </c>
      <c r="G19" s="80">
        <f t="shared" si="2"/>
        <v>-77</v>
      </c>
      <c r="H19" s="26">
        <f t="shared" si="2"/>
        <v>303</v>
      </c>
      <c r="I19" s="83">
        <f t="shared" si="2"/>
        <v>15</v>
      </c>
    </row>
    <row r="20" spans="2:9" ht="13.5">
      <c r="B20" s="40"/>
      <c r="C20" s="48" t="s">
        <v>58</v>
      </c>
      <c r="D20" s="61">
        <v>148</v>
      </c>
      <c r="E20" s="89">
        <v>-69</v>
      </c>
      <c r="F20" s="61">
        <v>78</v>
      </c>
      <c r="G20" s="89">
        <v>-51</v>
      </c>
      <c r="H20" s="61">
        <v>20</v>
      </c>
      <c r="I20" s="90">
        <v>0</v>
      </c>
    </row>
    <row r="21" spans="2:9" ht="13.5">
      <c r="B21" s="40"/>
      <c r="C21" s="48" t="s">
        <v>59</v>
      </c>
      <c r="D21" s="61">
        <v>305</v>
      </c>
      <c r="E21" s="89">
        <v>-101</v>
      </c>
      <c r="F21" s="61">
        <v>41</v>
      </c>
      <c r="G21" s="89">
        <v>1</v>
      </c>
      <c r="H21" s="61">
        <v>25</v>
      </c>
      <c r="I21" s="90">
        <v>4</v>
      </c>
    </row>
    <row r="22" spans="2:9" ht="13.5">
      <c r="B22" s="49"/>
      <c r="C22" s="50" t="s">
        <v>51</v>
      </c>
      <c r="D22" s="61">
        <v>673</v>
      </c>
      <c r="E22" s="89">
        <v>-194</v>
      </c>
      <c r="F22" s="61">
        <v>312</v>
      </c>
      <c r="G22" s="89">
        <v>-27</v>
      </c>
      <c r="H22" s="61">
        <v>258</v>
      </c>
      <c r="I22" s="90">
        <v>11</v>
      </c>
    </row>
    <row r="23" spans="2:9" ht="13.5">
      <c r="B23" s="35" t="s">
        <v>60</v>
      </c>
      <c r="C23" s="48"/>
      <c r="D23" s="26">
        <f aca="true" t="shared" si="3" ref="D23:I23">SUM(D24:D27)</f>
        <v>98</v>
      </c>
      <c r="E23" s="80">
        <f t="shared" si="3"/>
        <v>-15</v>
      </c>
      <c r="F23" s="26">
        <f t="shared" si="3"/>
        <v>41</v>
      </c>
      <c r="G23" s="80">
        <f t="shared" si="3"/>
        <v>7</v>
      </c>
      <c r="H23" s="26">
        <f t="shared" si="3"/>
        <v>47</v>
      </c>
      <c r="I23" s="80">
        <f t="shared" si="3"/>
        <v>19</v>
      </c>
    </row>
    <row r="24" spans="2:9" ht="13.5">
      <c r="B24" s="35"/>
      <c r="C24" s="48" t="s">
        <v>61</v>
      </c>
      <c r="D24" s="61">
        <v>88</v>
      </c>
      <c r="E24" s="89">
        <v>-12</v>
      </c>
      <c r="F24" s="61">
        <v>26</v>
      </c>
      <c r="G24" s="89">
        <v>1</v>
      </c>
      <c r="H24" s="61">
        <v>30</v>
      </c>
      <c r="I24" s="90">
        <v>8</v>
      </c>
    </row>
    <row r="25" spans="2:9" ht="13.5">
      <c r="B25" s="35"/>
      <c r="C25" s="48" t="s">
        <v>62</v>
      </c>
      <c r="D25" s="61">
        <v>7</v>
      </c>
      <c r="E25" s="89">
        <v>0</v>
      </c>
      <c r="F25" s="61">
        <v>10</v>
      </c>
      <c r="G25" s="89">
        <v>4</v>
      </c>
      <c r="H25" s="61">
        <v>10</v>
      </c>
      <c r="I25" s="90">
        <v>4</v>
      </c>
    </row>
    <row r="26" spans="2:9" ht="13.5">
      <c r="B26" s="35"/>
      <c r="C26" s="48" t="s">
        <v>63</v>
      </c>
      <c r="D26" s="61">
        <v>3</v>
      </c>
      <c r="E26" s="89">
        <v>-3</v>
      </c>
      <c r="F26" s="61">
        <v>5</v>
      </c>
      <c r="G26" s="89">
        <v>2</v>
      </c>
      <c r="H26" s="61">
        <v>7</v>
      </c>
      <c r="I26" s="90">
        <v>7</v>
      </c>
    </row>
    <row r="27" spans="2:9" ht="13.5">
      <c r="B27" s="68"/>
      <c r="C27" s="50" t="s">
        <v>51</v>
      </c>
      <c r="D27" s="61">
        <v>0</v>
      </c>
      <c r="E27" s="89">
        <v>0</v>
      </c>
      <c r="F27" s="61">
        <v>0</v>
      </c>
      <c r="G27" s="89">
        <v>0</v>
      </c>
      <c r="H27" s="61">
        <v>0</v>
      </c>
      <c r="I27" s="90">
        <v>0</v>
      </c>
    </row>
    <row r="28" spans="2:9" ht="13.5">
      <c r="B28" s="35" t="s">
        <v>64</v>
      </c>
      <c r="C28" s="48"/>
      <c r="D28" s="26">
        <f aca="true" t="shared" si="4" ref="D28:I28">SUM(D29:D31)</f>
        <v>25</v>
      </c>
      <c r="E28" s="80">
        <f t="shared" si="4"/>
        <v>-3</v>
      </c>
      <c r="F28" s="26">
        <f>SUM(F29:F31)</f>
        <v>27</v>
      </c>
      <c r="G28" s="80">
        <f t="shared" si="4"/>
        <v>3</v>
      </c>
      <c r="H28" s="26">
        <f t="shared" si="4"/>
        <v>23</v>
      </c>
      <c r="I28" s="80">
        <f t="shared" si="4"/>
        <v>6</v>
      </c>
    </row>
    <row r="29" spans="2:9" ht="13.5">
      <c r="B29" s="40"/>
      <c r="C29" s="48" t="s">
        <v>65</v>
      </c>
      <c r="D29" s="61">
        <v>0</v>
      </c>
      <c r="E29" s="89">
        <v>0</v>
      </c>
      <c r="F29" s="61">
        <v>0</v>
      </c>
      <c r="G29" s="89">
        <v>0</v>
      </c>
      <c r="H29" s="62">
        <v>0</v>
      </c>
      <c r="I29" s="90">
        <v>0</v>
      </c>
    </row>
    <row r="30" spans="2:9" ht="13.5">
      <c r="B30" s="40"/>
      <c r="C30" s="48" t="s">
        <v>66</v>
      </c>
      <c r="D30" s="61">
        <v>25</v>
      </c>
      <c r="E30" s="89">
        <v>-3</v>
      </c>
      <c r="F30" s="61">
        <v>27</v>
      </c>
      <c r="G30" s="89">
        <v>3</v>
      </c>
      <c r="H30" s="62">
        <v>23</v>
      </c>
      <c r="I30" s="90">
        <v>6</v>
      </c>
    </row>
    <row r="31" spans="2:9" ht="13.5">
      <c r="B31" s="49"/>
      <c r="C31" s="50" t="s">
        <v>51</v>
      </c>
      <c r="D31" s="61">
        <v>0</v>
      </c>
      <c r="E31" s="89">
        <v>0</v>
      </c>
      <c r="F31" s="61">
        <v>0</v>
      </c>
      <c r="G31" s="89">
        <v>0</v>
      </c>
      <c r="H31" s="62">
        <v>0</v>
      </c>
      <c r="I31" s="90">
        <v>0</v>
      </c>
    </row>
    <row r="32" spans="2:9" ht="13.5">
      <c r="B32" s="68" t="s">
        <v>9</v>
      </c>
      <c r="C32" s="50"/>
      <c r="D32" s="62">
        <v>363</v>
      </c>
      <c r="E32" s="89">
        <v>-71</v>
      </c>
      <c r="F32" s="62">
        <v>121</v>
      </c>
      <c r="G32" s="89">
        <v>34</v>
      </c>
      <c r="H32" s="62">
        <v>90</v>
      </c>
      <c r="I32" s="90">
        <v>19</v>
      </c>
    </row>
    <row r="33" spans="2:9" ht="14.25" thickBot="1">
      <c r="B33" s="52" t="s">
        <v>10</v>
      </c>
      <c r="C33" s="53"/>
      <c r="D33" s="37">
        <f aca="true" t="shared" si="5" ref="D33:I33">SUM(D6,D12,D19,D23,D28,D32)</f>
        <v>1779</v>
      </c>
      <c r="E33" s="81">
        <f t="shared" si="5"/>
        <v>-448</v>
      </c>
      <c r="F33" s="38">
        <f t="shared" si="5"/>
        <v>768</v>
      </c>
      <c r="G33" s="81">
        <f t="shared" si="5"/>
        <v>-10</v>
      </c>
      <c r="H33" s="38">
        <f t="shared" si="5"/>
        <v>625</v>
      </c>
      <c r="I33" s="81">
        <f t="shared" si="5"/>
        <v>102</v>
      </c>
    </row>
    <row r="34" spans="2:9" ht="4.5" customHeight="1">
      <c r="B34" s="40"/>
      <c r="C34" s="40"/>
      <c r="D34" s="40"/>
      <c r="E34" s="40"/>
      <c r="F34" s="40"/>
      <c r="G34" s="40"/>
      <c r="H34" s="40"/>
      <c r="I34" s="40"/>
    </row>
    <row r="35" spans="2:3" s="55" customFormat="1" ht="13.5">
      <c r="B35" s="54" t="s">
        <v>37</v>
      </c>
      <c r="C35" s="54"/>
    </row>
    <row r="36" spans="2:3" s="55" customFormat="1" ht="13.5">
      <c r="B36" s="56" t="s">
        <v>18</v>
      </c>
      <c r="C36" s="56"/>
    </row>
    <row r="37" spans="2:5" ht="13.5">
      <c r="B37" s="54" t="s">
        <v>74</v>
      </c>
      <c r="E37" s="57"/>
    </row>
    <row r="38" spans="5:9" ht="13.5">
      <c r="E38" s="40"/>
      <c r="G38" s="40"/>
      <c r="I38" s="40"/>
    </row>
  </sheetData>
  <sheetProtection/>
  <mergeCells count="5">
    <mergeCell ref="B1:I1"/>
    <mergeCell ref="B4:B5"/>
    <mergeCell ref="D4:D5"/>
    <mergeCell ref="F4:F5"/>
    <mergeCell ref="H4:H5"/>
  </mergeCells>
  <printOptions/>
  <pageMargins left="0.5" right="0.5" top="0.5" bottom="0.5" header="0.512" footer="0.512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I38"/>
  <sheetViews>
    <sheetView showGridLines="0" zoomScaleSheetLayoutView="100" zoomScalePageLayoutView="0" workbookViewId="0" topLeftCell="A1">
      <selection activeCell="I2" sqref="I2"/>
    </sheetView>
  </sheetViews>
  <sheetFormatPr defaultColWidth="8.59765625" defaultRowHeight="15"/>
  <cols>
    <col min="1" max="1" width="1.59765625" style="39" customWidth="1"/>
    <col min="2" max="2" width="11.09765625" style="39" customWidth="1"/>
    <col min="3" max="3" width="14.3984375" style="39" bestFit="1" customWidth="1"/>
    <col min="4" max="9" width="10.59765625" style="39" customWidth="1"/>
    <col min="10" max="10" width="8.59765625" style="39" customWidth="1"/>
    <col min="11" max="16384" width="8.59765625" style="39" customWidth="1"/>
  </cols>
  <sheetData>
    <row r="1" spans="2:9" ht="24">
      <c r="B1" s="107" t="s">
        <v>69</v>
      </c>
      <c r="C1" s="107"/>
      <c r="D1" s="107"/>
      <c r="E1" s="107"/>
      <c r="F1" s="107"/>
      <c r="G1" s="107"/>
      <c r="H1" s="107"/>
      <c r="I1" s="107"/>
    </row>
    <row r="2" spans="2:9" ht="13.5">
      <c r="B2" s="40"/>
      <c r="C2" s="40"/>
      <c r="D2" s="71"/>
      <c r="E2" s="71"/>
      <c r="F2" s="71"/>
      <c r="G2" s="71"/>
      <c r="H2" s="71"/>
      <c r="I2" s="27" t="s">
        <v>72</v>
      </c>
    </row>
    <row r="3" spans="2:9" ht="4.5" customHeight="1" thickBot="1">
      <c r="B3" s="41"/>
      <c r="C3" s="41"/>
      <c r="D3" s="72"/>
      <c r="E3" s="72"/>
      <c r="F3" s="72"/>
      <c r="G3" s="72"/>
      <c r="H3" s="72"/>
      <c r="I3" s="72"/>
    </row>
    <row r="4" spans="2:9" ht="13.5">
      <c r="B4" s="108" t="s">
        <v>16</v>
      </c>
      <c r="C4" s="65"/>
      <c r="D4" s="117" t="s">
        <v>44</v>
      </c>
      <c r="E4" s="73"/>
      <c r="F4" s="118" t="s">
        <v>45</v>
      </c>
      <c r="G4" s="73"/>
      <c r="H4" s="120" t="s">
        <v>15</v>
      </c>
      <c r="I4" s="74"/>
    </row>
    <row r="5" spans="2:9" ht="13.5">
      <c r="B5" s="109"/>
      <c r="C5" s="66"/>
      <c r="D5" s="116"/>
      <c r="E5" s="75" t="s">
        <v>12</v>
      </c>
      <c r="F5" s="119"/>
      <c r="G5" s="75" t="s">
        <v>12</v>
      </c>
      <c r="H5" s="119"/>
      <c r="I5" s="76" t="s">
        <v>12</v>
      </c>
    </row>
    <row r="6" spans="2:9" ht="13.5">
      <c r="B6" s="35" t="s">
        <v>46</v>
      </c>
      <c r="C6" s="43"/>
      <c r="D6" s="74">
        <f aca="true" t="shared" si="0" ref="D6:I6">SUM(D7:D11)</f>
        <v>14</v>
      </c>
      <c r="E6" s="74">
        <f t="shared" si="0"/>
        <v>-15</v>
      </c>
      <c r="F6" s="74">
        <f t="shared" si="0"/>
        <v>15</v>
      </c>
      <c r="G6" s="74">
        <f t="shared" si="0"/>
        <v>0</v>
      </c>
      <c r="H6" s="74">
        <f t="shared" si="0"/>
        <v>12</v>
      </c>
      <c r="I6" s="77">
        <f t="shared" si="0"/>
        <v>-4</v>
      </c>
    </row>
    <row r="7" spans="2:9" ht="13.5">
      <c r="B7" s="40"/>
      <c r="C7" s="48" t="s">
        <v>47</v>
      </c>
      <c r="D7" s="61">
        <v>4</v>
      </c>
      <c r="E7" s="62" t="s">
        <v>73</v>
      </c>
      <c r="F7" s="61">
        <v>2</v>
      </c>
      <c r="G7" s="62">
        <v>-1</v>
      </c>
      <c r="H7" s="61">
        <v>1</v>
      </c>
      <c r="I7" s="67">
        <v>-2</v>
      </c>
    </row>
    <row r="8" spans="2:9" ht="13.5">
      <c r="B8" s="40"/>
      <c r="C8" s="48" t="s">
        <v>48</v>
      </c>
      <c r="D8" s="61">
        <v>1</v>
      </c>
      <c r="E8" s="62">
        <v>-12</v>
      </c>
      <c r="F8" s="61">
        <v>3</v>
      </c>
      <c r="G8" s="62">
        <v>-3</v>
      </c>
      <c r="H8" s="61">
        <v>1</v>
      </c>
      <c r="I8" s="67">
        <v>-5</v>
      </c>
    </row>
    <row r="9" spans="2:9" ht="13.5">
      <c r="B9" s="40"/>
      <c r="C9" s="48" t="s">
        <v>49</v>
      </c>
      <c r="D9" s="61">
        <v>1</v>
      </c>
      <c r="E9" s="62">
        <v>-1</v>
      </c>
      <c r="F9" s="61">
        <v>1</v>
      </c>
      <c r="G9" s="62">
        <v>-1</v>
      </c>
      <c r="H9" s="62">
        <v>1</v>
      </c>
      <c r="I9" s="67">
        <v>-1</v>
      </c>
    </row>
    <row r="10" spans="2:9" ht="13.5">
      <c r="B10" s="40"/>
      <c r="C10" s="48" t="s">
        <v>50</v>
      </c>
      <c r="D10" s="63">
        <v>8</v>
      </c>
      <c r="E10" s="62">
        <v>-2</v>
      </c>
      <c r="F10" s="61">
        <v>9</v>
      </c>
      <c r="G10" s="78">
        <v>5</v>
      </c>
      <c r="H10" s="61">
        <v>9</v>
      </c>
      <c r="I10" s="79">
        <v>4</v>
      </c>
    </row>
    <row r="11" spans="2:9" ht="13.5">
      <c r="B11" s="49"/>
      <c r="C11" s="50" t="s">
        <v>51</v>
      </c>
      <c r="D11" s="61">
        <v>0</v>
      </c>
      <c r="E11" s="62" t="s">
        <v>73</v>
      </c>
      <c r="F11" s="61">
        <v>0</v>
      </c>
      <c r="G11" s="62" t="s">
        <v>73</v>
      </c>
      <c r="H11" s="61">
        <v>0</v>
      </c>
      <c r="I11" s="67" t="s">
        <v>73</v>
      </c>
    </row>
    <row r="12" spans="2:9" ht="13.5">
      <c r="B12" s="35" t="s">
        <v>52</v>
      </c>
      <c r="C12" s="48"/>
      <c r="D12" s="26">
        <f aca="true" t="shared" si="1" ref="D12:I12">SUM(D13:D18)</f>
        <v>148</v>
      </c>
      <c r="E12" s="27">
        <f t="shared" si="1"/>
        <v>-3</v>
      </c>
      <c r="F12" s="26">
        <f t="shared" si="1"/>
        <v>110</v>
      </c>
      <c r="G12" s="27">
        <f t="shared" si="1"/>
        <v>17</v>
      </c>
      <c r="H12" s="26">
        <f t="shared" si="1"/>
        <v>107</v>
      </c>
      <c r="I12" s="27">
        <f t="shared" si="1"/>
        <v>18</v>
      </c>
    </row>
    <row r="13" spans="2:9" ht="13.5">
      <c r="B13" s="35"/>
      <c r="C13" s="48" t="s">
        <v>53</v>
      </c>
      <c r="D13" s="61">
        <v>0</v>
      </c>
      <c r="E13" s="62" t="s">
        <v>73</v>
      </c>
      <c r="F13" s="61">
        <v>0</v>
      </c>
      <c r="G13" s="62" t="s">
        <v>73</v>
      </c>
      <c r="H13" s="61">
        <v>0</v>
      </c>
      <c r="I13" s="67" t="s">
        <v>73</v>
      </c>
    </row>
    <row r="14" spans="2:9" ht="13.5">
      <c r="B14" s="35"/>
      <c r="C14" s="48" t="s">
        <v>54</v>
      </c>
      <c r="D14" s="61">
        <v>66</v>
      </c>
      <c r="E14" s="62">
        <v>-1</v>
      </c>
      <c r="F14" s="61">
        <v>54</v>
      </c>
      <c r="G14" s="78">
        <v>17</v>
      </c>
      <c r="H14" s="61">
        <v>46</v>
      </c>
      <c r="I14" s="79">
        <v>13</v>
      </c>
    </row>
    <row r="15" spans="2:9" ht="13.5">
      <c r="B15" s="35"/>
      <c r="C15" s="48" t="s">
        <v>68</v>
      </c>
      <c r="D15" s="61">
        <v>68</v>
      </c>
      <c r="E15" s="78">
        <v>10</v>
      </c>
      <c r="F15" s="61">
        <v>43</v>
      </c>
      <c r="G15" s="78">
        <v>5</v>
      </c>
      <c r="H15" s="61">
        <v>49</v>
      </c>
      <c r="I15" s="79">
        <v>9</v>
      </c>
    </row>
    <row r="16" spans="2:9" ht="13.5">
      <c r="B16" s="35"/>
      <c r="C16" s="48" t="s">
        <v>55</v>
      </c>
      <c r="D16" s="61">
        <v>10</v>
      </c>
      <c r="E16" s="62">
        <v>-7</v>
      </c>
      <c r="F16" s="61">
        <v>10</v>
      </c>
      <c r="G16" s="62">
        <v>-2</v>
      </c>
      <c r="H16" s="61">
        <v>9</v>
      </c>
      <c r="I16" s="67" t="s">
        <v>73</v>
      </c>
    </row>
    <row r="17" spans="2:9" ht="13.5">
      <c r="B17" s="35"/>
      <c r="C17" s="48" t="s">
        <v>56</v>
      </c>
      <c r="D17" s="61">
        <v>4</v>
      </c>
      <c r="E17" s="62">
        <v>-5</v>
      </c>
      <c r="F17" s="61">
        <v>3</v>
      </c>
      <c r="G17" s="62">
        <v>-3</v>
      </c>
      <c r="H17" s="61">
        <v>3</v>
      </c>
      <c r="I17" s="67">
        <v>-4</v>
      </c>
    </row>
    <row r="18" spans="2:9" ht="13.5">
      <c r="B18" s="64"/>
      <c r="C18" s="50" t="s">
        <v>51</v>
      </c>
      <c r="D18" s="61">
        <v>0</v>
      </c>
      <c r="E18" s="62" t="s">
        <v>73</v>
      </c>
      <c r="F18" s="61">
        <v>0</v>
      </c>
      <c r="G18" s="62" t="s">
        <v>73</v>
      </c>
      <c r="H18" s="61">
        <v>0</v>
      </c>
      <c r="I18" s="67" t="s">
        <v>73</v>
      </c>
    </row>
    <row r="19" spans="2:9" ht="13.5">
      <c r="B19" s="35" t="s">
        <v>57</v>
      </c>
      <c r="C19" s="48"/>
      <c r="D19" s="26">
        <f aca="true" t="shared" si="2" ref="D19:I19">SUM(D20:D22)</f>
        <v>1490</v>
      </c>
      <c r="E19" s="27">
        <f t="shared" si="2"/>
        <v>-413</v>
      </c>
      <c r="F19" s="26">
        <f t="shared" si="2"/>
        <v>508</v>
      </c>
      <c r="G19" s="27">
        <f t="shared" si="2"/>
        <v>-119</v>
      </c>
      <c r="H19" s="26">
        <f t="shared" si="2"/>
        <v>288</v>
      </c>
      <c r="I19" s="29">
        <f t="shared" si="2"/>
        <v>48</v>
      </c>
    </row>
    <row r="20" spans="2:9" ht="13.5">
      <c r="B20" s="40"/>
      <c r="C20" s="48" t="s">
        <v>58</v>
      </c>
      <c r="D20" s="61">
        <v>217</v>
      </c>
      <c r="E20" s="62">
        <v>-129</v>
      </c>
      <c r="F20" s="61">
        <v>129</v>
      </c>
      <c r="G20" s="62">
        <v>-2</v>
      </c>
      <c r="H20" s="61">
        <v>20</v>
      </c>
      <c r="I20" s="79">
        <v>6</v>
      </c>
    </row>
    <row r="21" spans="2:9" ht="13.5">
      <c r="B21" s="40"/>
      <c r="C21" s="48" t="s">
        <v>59</v>
      </c>
      <c r="D21" s="61">
        <v>406</v>
      </c>
      <c r="E21" s="62">
        <v>-113</v>
      </c>
      <c r="F21" s="61">
        <v>40</v>
      </c>
      <c r="G21" s="62">
        <v>-2</v>
      </c>
      <c r="H21" s="61">
        <v>21</v>
      </c>
      <c r="I21" s="79">
        <v>7</v>
      </c>
    </row>
    <row r="22" spans="2:9" ht="13.5">
      <c r="B22" s="49"/>
      <c r="C22" s="50" t="s">
        <v>51</v>
      </c>
      <c r="D22" s="61">
        <v>867</v>
      </c>
      <c r="E22" s="62">
        <v>-171</v>
      </c>
      <c r="F22" s="61">
        <v>339</v>
      </c>
      <c r="G22" s="62">
        <v>-115</v>
      </c>
      <c r="H22" s="61">
        <v>247</v>
      </c>
      <c r="I22" s="79">
        <v>35</v>
      </c>
    </row>
    <row r="23" spans="2:9" ht="13.5">
      <c r="B23" s="35" t="s">
        <v>60</v>
      </c>
      <c r="C23" s="48"/>
      <c r="D23" s="26">
        <f aca="true" t="shared" si="3" ref="D23:I23">SUM(D24:D27)</f>
        <v>113</v>
      </c>
      <c r="E23" s="27">
        <f t="shared" si="3"/>
        <v>11</v>
      </c>
      <c r="F23" s="26">
        <f t="shared" si="3"/>
        <v>34</v>
      </c>
      <c r="G23" s="27">
        <f t="shared" si="3"/>
        <v>6</v>
      </c>
      <c r="H23" s="26">
        <f t="shared" si="3"/>
        <v>28</v>
      </c>
      <c r="I23" s="27">
        <f t="shared" si="3"/>
        <v>6</v>
      </c>
    </row>
    <row r="24" spans="2:9" ht="13.5">
      <c r="B24" s="35"/>
      <c r="C24" s="48" t="s">
        <v>61</v>
      </c>
      <c r="D24" s="61">
        <v>100</v>
      </c>
      <c r="E24" s="78">
        <v>17</v>
      </c>
      <c r="F24" s="61">
        <v>25</v>
      </c>
      <c r="G24" s="78">
        <v>3</v>
      </c>
      <c r="H24" s="61">
        <v>22</v>
      </c>
      <c r="I24" s="79">
        <v>3</v>
      </c>
    </row>
    <row r="25" spans="2:9" ht="13.5">
      <c r="B25" s="35"/>
      <c r="C25" s="48" t="s">
        <v>62</v>
      </c>
      <c r="D25" s="61">
        <v>7</v>
      </c>
      <c r="E25" s="62">
        <v>-5</v>
      </c>
      <c r="F25" s="61">
        <v>6</v>
      </c>
      <c r="G25" s="78">
        <v>5</v>
      </c>
      <c r="H25" s="61">
        <v>6</v>
      </c>
      <c r="I25" s="79">
        <v>5</v>
      </c>
    </row>
    <row r="26" spans="2:9" ht="13.5">
      <c r="B26" s="35"/>
      <c r="C26" s="48" t="s">
        <v>63</v>
      </c>
      <c r="D26" s="61">
        <v>6</v>
      </c>
      <c r="E26" s="78">
        <v>1</v>
      </c>
      <c r="F26" s="61">
        <v>3</v>
      </c>
      <c r="G26" s="62">
        <v>-1</v>
      </c>
      <c r="H26" s="61">
        <v>0</v>
      </c>
      <c r="I26" s="67">
        <v>-2</v>
      </c>
    </row>
    <row r="27" spans="2:9" ht="13.5">
      <c r="B27" s="64"/>
      <c r="C27" s="50" t="s">
        <v>51</v>
      </c>
      <c r="D27" s="61">
        <v>0</v>
      </c>
      <c r="E27" s="62">
        <v>-2</v>
      </c>
      <c r="F27" s="61">
        <v>0</v>
      </c>
      <c r="G27" s="62">
        <v>-1</v>
      </c>
      <c r="H27" s="61">
        <v>0</v>
      </c>
      <c r="I27" s="67" t="s">
        <v>73</v>
      </c>
    </row>
    <row r="28" spans="2:9" ht="13.5">
      <c r="B28" s="35" t="s">
        <v>64</v>
      </c>
      <c r="C28" s="48"/>
      <c r="D28" s="26">
        <f aca="true" t="shared" si="4" ref="D28:I28">SUM(D29:D31)</f>
        <v>28</v>
      </c>
      <c r="E28" s="27">
        <f t="shared" si="4"/>
        <v>2</v>
      </c>
      <c r="F28" s="26">
        <f t="shared" si="4"/>
        <v>24</v>
      </c>
      <c r="G28" s="27">
        <f t="shared" si="4"/>
        <v>6</v>
      </c>
      <c r="H28" s="26">
        <f t="shared" si="4"/>
        <v>17</v>
      </c>
      <c r="I28" s="27">
        <f t="shared" si="4"/>
        <v>4</v>
      </c>
    </row>
    <row r="29" spans="2:9" ht="13.5">
      <c r="B29" s="40"/>
      <c r="C29" s="48" t="s">
        <v>65</v>
      </c>
      <c r="D29" s="61">
        <v>0</v>
      </c>
      <c r="E29" s="62" t="s">
        <v>73</v>
      </c>
      <c r="F29" s="61">
        <v>0</v>
      </c>
      <c r="G29" s="62" t="s">
        <v>73</v>
      </c>
      <c r="H29" s="62">
        <v>0</v>
      </c>
      <c r="I29" s="67" t="s">
        <v>73</v>
      </c>
    </row>
    <row r="30" spans="2:9" ht="13.5">
      <c r="B30" s="40"/>
      <c r="C30" s="48" t="s">
        <v>66</v>
      </c>
      <c r="D30" s="61">
        <v>28</v>
      </c>
      <c r="E30" s="78">
        <v>2</v>
      </c>
      <c r="F30" s="61">
        <v>24</v>
      </c>
      <c r="G30" s="78">
        <v>6</v>
      </c>
      <c r="H30" s="62">
        <v>17</v>
      </c>
      <c r="I30" s="79">
        <v>4</v>
      </c>
    </row>
    <row r="31" spans="2:9" ht="13.5">
      <c r="B31" s="49"/>
      <c r="C31" s="50" t="s">
        <v>51</v>
      </c>
      <c r="D31" s="61">
        <v>0</v>
      </c>
      <c r="E31" s="62" t="s">
        <v>73</v>
      </c>
      <c r="F31" s="61">
        <v>0</v>
      </c>
      <c r="G31" s="62" t="s">
        <v>73</v>
      </c>
      <c r="H31" s="62">
        <v>0</v>
      </c>
      <c r="I31" s="67" t="s">
        <v>73</v>
      </c>
    </row>
    <row r="32" spans="2:9" ht="13.5">
      <c r="B32" s="64" t="s">
        <v>9</v>
      </c>
      <c r="C32" s="50"/>
      <c r="D32" s="62">
        <v>434</v>
      </c>
      <c r="E32" s="62">
        <v>-90</v>
      </c>
      <c r="F32" s="62">
        <v>87</v>
      </c>
      <c r="G32" s="62">
        <v>-59</v>
      </c>
      <c r="H32" s="62">
        <v>71</v>
      </c>
      <c r="I32" s="67">
        <v>-27</v>
      </c>
    </row>
    <row r="33" spans="2:9" ht="14.25" thickBot="1">
      <c r="B33" s="52" t="s">
        <v>10</v>
      </c>
      <c r="C33" s="53"/>
      <c r="D33" s="37">
        <f aca="true" t="shared" si="5" ref="D33:I33">SUM(D6,D12,D19,D23,D28,D32)</f>
        <v>2227</v>
      </c>
      <c r="E33" s="38">
        <f t="shared" si="5"/>
        <v>-508</v>
      </c>
      <c r="F33" s="38">
        <f t="shared" si="5"/>
        <v>778</v>
      </c>
      <c r="G33" s="38">
        <f t="shared" si="5"/>
        <v>-149</v>
      </c>
      <c r="H33" s="38">
        <f t="shared" si="5"/>
        <v>523</v>
      </c>
      <c r="I33" s="38">
        <f t="shared" si="5"/>
        <v>45</v>
      </c>
    </row>
    <row r="34" spans="2:9" ht="4.5" customHeight="1">
      <c r="B34" s="40"/>
      <c r="C34" s="40"/>
      <c r="D34" s="40"/>
      <c r="E34" s="40"/>
      <c r="F34" s="40"/>
      <c r="G34" s="40"/>
      <c r="H34" s="40"/>
      <c r="I34" s="40"/>
    </row>
    <row r="35" spans="2:3" s="55" customFormat="1" ht="13.5">
      <c r="B35" s="54" t="s">
        <v>37</v>
      </c>
      <c r="C35" s="54"/>
    </row>
    <row r="36" spans="2:3" s="55" customFormat="1" ht="13.5">
      <c r="B36" s="56" t="s">
        <v>18</v>
      </c>
      <c r="C36" s="56"/>
    </row>
    <row r="37" spans="2:5" ht="13.5">
      <c r="B37" s="54" t="s">
        <v>74</v>
      </c>
      <c r="E37" s="57"/>
    </row>
    <row r="38" spans="5:9" ht="13.5">
      <c r="E38" s="40"/>
      <c r="G38" s="40"/>
      <c r="I38" s="40"/>
    </row>
  </sheetData>
  <sheetProtection/>
  <mergeCells count="5">
    <mergeCell ref="B1:I1"/>
    <mergeCell ref="B4:B5"/>
    <mergeCell ref="D4:D5"/>
    <mergeCell ref="F4:F5"/>
    <mergeCell ref="H4:H5"/>
  </mergeCells>
  <printOptions/>
  <pageMargins left="0.5" right="0.5" top="0.5" bottom="0.5" header="0.512" footer="0.512"/>
  <pageSetup horizontalDpi="600" verticalDpi="600" orientation="portrait" paperSize="9" scale="79" r:id="rId1"/>
  <ignoredErrors>
    <ignoredError sqref="D28:H2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I38"/>
  <sheetViews>
    <sheetView showGridLines="0" zoomScaleSheetLayoutView="100" zoomScalePageLayoutView="0" workbookViewId="0" topLeftCell="A1">
      <selection activeCell="A1" sqref="A1"/>
    </sheetView>
  </sheetViews>
  <sheetFormatPr defaultColWidth="8.59765625" defaultRowHeight="15"/>
  <cols>
    <col min="1" max="1" width="1.59765625" style="39" customWidth="1"/>
    <col min="2" max="2" width="11.09765625" style="39" customWidth="1"/>
    <col min="3" max="3" width="14.3984375" style="39" bestFit="1" customWidth="1"/>
    <col min="4" max="9" width="10.59765625" style="39" customWidth="1"/>
    <col min="10" max="10" width="8.59765625" style="39" customWidth="1"/>
    <col min="11" max="16384" width="8.59765625" style="39" customWidth="1"/>
  </cols>
  <sheetData>
    <row r="1" spans="2:9" ht="24">
      <c r="B1" s="107" t="s">
        <v>69</v>
      </c>
      <c r="C1" s="107"/>
      <c r="D1" s="107"/>
      <c r="E1" s="107"/>
      <c r="F1" s="107"/>
      <c r="G1" s="107"/>
      <c r="H1" s="107"/>
      <c r="I1" s="107"/>
    </row>
    <row r="2" spans="2:9" ht="13.5">
      <c r="B2" s="40"/>
      <c r="C2" s="40"/>
      <c r="D2" s="40"/>
      <c r="E2" s="40"/>
      <c r="F2" s="40"/>
      <c r="G2" s="40"/>
      <c r="H2" s="40"/>
      <c r="I2" s="23" t="s">
        <v>70</v>
      </c>
    </row>
    <row r="3" spans="2:9" ht="4.5" customHeight="1" thickBot="1">
      <c r="B3" s="41"/>
      <c r="C3" s="41"/>
      <c r="D3" s="41"/>
      <c r="E3" s="41"/>
      <c r="F3" s="41"/>
      <c r="G3" s="41"/>
      <c r="H3" s="41"/>
      <c r="I3" s="41"/>
    </row>
    <row r="4" spans="2:9" ht="13.5">
      <c r="B4" s="108" t="s">
        <v>16</v>
      </c>
      <c r="C4" s="59"/>
      <c r="D4" s="110" t="s">
        <v>44</v>
      </c>
      <c r="E4" s="43"/>
      <c r="F4" s="111" t="s">
        <v>45</v>
      </c>
      <c r="G4" s="43"/>
      <c r="H4" s="113" t="s">
        <v>15</v>
      </c>
      <c r="I4" s="35"/>
    </row>
    <row r="5" spans="2:9" ht="13.5">
      <c r="B5" s="109"/>
      <c r="C5" s="60"/>
      <c r="D5" s="109"/>
      <c r="E5" s="45" t="s">
        <v>12</v>
      </c>
      <c r="F5" s="112"/>
      <c r="G5" s="45" t="s">
        <v>12</v>
      </c>
      <c r="H5" s="112"/>
      <c r="I5" s="46" t="s">
        <v>12</v>
      </c>
    </row>
    <row r="6" spans="2:9" ht="13.5">
      <c r="B6" s="35" t="s">
        <v>46</v>
      </c>
      <c r="C6" s="43"/>
      <c r="D6" s="35">
        <f aca="true" t="shared" si="0" ref="D6:I6">SUM(D7:D11)</f>
        <v>29</v>
      </c>
      <c r="E6" s="35">
        <f t="shared" si="0"/>
        <v>18</v>
      </c>
      <c r="F6" s="35">
        <f t="shared" si="0"/>
        <v>15</v>
      </c>
      <c r="G6" s="35">
        <f t="shared" si="0"/>
        <v>6</v>
      </c>
      <c r="H6" s="35">
        <f t="shared" si="0"/>
        <v>16</v>
      </c>
      <c r="I6" s="47">
        <f t="shared" si="0"/>
        <v>9</v>
      </c>
    </row>
    <row r="7" spans="2:9" ht="13.5">
      <c r="B7" s="40"/>
      <c r="C7" s="48" t="s">
        <v>47</v>
      </c>
      <c r="D7" s="61">
        <v>4</v>
      </c>
      <c r="E7" s="62">
        <v>0</v>
      </c>
      <c r="F7" s="61">
        <v>3</v>
      </c>
      <c r="G7" s="62">
        <v>0</v>
      </c>
      <c r="H7" s="61">
        <v>3</v>
      </c>
      <c r="I7" s="67">
        <v>0</v>
      </c>
    </row>
    <row r="8" spans="2:9" ht="13.5">
      <c r="B8" s="40"/>
      <c r="C8" s="48" t="s">
        <v>48</v>
      </c>
      <c r="D8" s="61">
        <v>13</v>
      </c>
      <c r="E8" s="62">
        <v>10</v>
      </c>
      <c r="F8" s="61">
        <v>6</v>
      </c>
      <c r="G8" s="62">
        <v>3</v>
      </c>
      <c r="H8" s="61">
        <v>6</v>
      </c>
      <c r="I8" s="67">
        <v>4</v>
      </c>
    </row>
    <row r="9" spans="2:9" ht="13.5">
      <c r="B9" s="40"/>
      <c r="C9" s="48" t="s">
        <v>49</v>
      </c>
      <c r="D9" s="61">
        <v>2</v>
      </c>
      <c r="E9" s="62">
        <v>2</v>
      </c>
      <c r="F9" s="61">
        <v>2</v>
      </c>
      <c r="G9" s="62">
        <v>2</v>
      </c>
      <c r="H9" s="62">
        <v>2</v>
      </c>
      <c r="I9" s="67">
        <v>2</v>
      </c>
    </row>
    <row r="10" spans="2:9" ht="13.5">
      <c r="B10" s="40"/>
      <c r="C10" s="48" t="s">
        <v>50</v>
      </c>
      <c r="D10" s="63">
        <v>10</v>
      </c>
      <c r="E10" s="62">
        <v>6</v>
      </c>
      <c r="F10" s="61">
        <v>4</v>
      </c>
      <c r="G10" s="62">
        <v>1</v>
      </c>
      <c r="H10" s="61">
        <v>5</v>
      </c>
      <c r="I10" s="67">
        <v>3</v>
      </c>
    </row>
    <row r="11" spans="2:9" ht="13.5">
      <c r="B11" s="49"/>
      <c r="C11" s="50" t="s">
        <v>51</v>
      </c>
      <c r="D11" s="61">
        <v>0</v>
      </c>
      <c r="E11" s="62">
        <v>0</v>
      </c>
      <c r="F11" s="61">
        <v>0</v>
      </c>
      <c r="G11" s="62">
        <v>0</v>
      </c>
      <c r="H11" s="61">
        <v>0</v>
      </c>
      <c r="I11" s="67">
        <v>0</v>
      </c>
    </row>
    <row r="12" spans="2:9" ht="13.5">
      <c r="B12" s="35" t="s">
        <v>52</v>
      </c>
      <c r="C12" s="48"/>
      <c r="D12" s="26">
        <f aca="true" t="shared" si="1" ref="D12:I12">SUM(D13:D18)</f>
        <v>151</v>
      </c>
      <c r="E12" s="27">
        <f t="shared" si="1"/>
        <v>10</v>
      </c>
      <c r="F12" s="26">
        <f t="shared" si="1"/>
        <v>93</v>
      </c>
      <c r="G12" s="27">
        <f t="shared" si="1"/>
        <v>-22</v>
      </c>
      <c r="H12" s="26">
        <f t="shared" si="1"/>
        <v>89</v>
      </c>
      <c r="I12" s="27">
        <f t="shared" si="1"/>
        <v>-31</v>
      </c>
    </row>
    <row r="13" spans="2:9" ht="13.5">
      <c r="B13" s="35"/>
      <c r="C13" s="48" t="s">
        <v>53</v>
      </c>
      <c r="D13" s="61">
        <v>0</v>
      </c>
      <c r="E13" s="62">
        <v>0</v>
      </c>
      <c r="F13" s="61">
        <v>0</v>
      </c>
      <c r="G13" s="62">
        <v>0</v>
      </c>
      <c r="H13" s="61">
        <v>0</v>
      </c>
      <c r="I13" s="67">
        <v>0</v>
      </c>
    </row>
    <row r="14" spans="2:9" ht="13.5">
      <c r="B14" s="35"/>
      <c r="C14" s="48" t="s">
        <v>54</v>
      </c>
      <c r="D14" s="61">
        <v>67</v>
      </c>
      <c r="E14" s="62">
        <v>10</v>
      </c>
      <c r="F14" s="61">
        <v>37</v>
      </c>
      <c r="G14" s="62">
        <v>-8</v>
      </c>
      <c r="H14" s="61">
        <v>33</v>
      </c>
      <c r="I14" s="67">
        <v>-5</v>
      </c>
    </row>
    <row r="15" spans="2:9" ht="13.5">
      <c r="B15" s="35"/>
      <c r="C15" s="48" t="s">
        <v>68</v>
      </c>
      <c r="D15" s="61">
        <v>58</v>
      </c>
      <c r="E15" s="62">
        <v>-1</v>
      </c>
      <c r="F15" s="61">
        <v>38</v>
      </c>
      <c r="G15" s="62">
        <v>-11</v>
      </c>
      <c r="H15" s="61">
        <v>40</v>
      </c>
      <c r="I15" s="67">
        <v>-19</v>
      </c>
    </row>
    <row r="16" spans="2:9" ht="13.5">
      <c r="B16" s="35"/>
      <c r="C16" s="48" t="s">
        <v>55</v>
      </c>
      <c r="D16" s="61">
        <v>17</v>
      </c>
      <c r="E16" s="62">
        <v>2</v>
      </c>
      <c r="F16" s="61">
        <v>12</v>
      </c>
      <c r="G16" s="62">
        <v>0</v>
      </c>
      <c r="H16" s="61">
        <v>9</v>
      </c>
      <c r="I16" s="67">
        <v>-3</v>
      </c>
    </row>
    <row r="17" spans="2:9" ht="13.5">
      <c r="B17" s="35"/>
      <c r="C17" s="48" t="s">
        <v>56</v>
      </c>
      <c r="D17" s="61">
        <v>9</v>
      </c>
      <c r="E17" s="62">
        <v>-1</v>
      </c>
      <c r="F17" s="61">
        <v>6</v>
      </c>
      <c r="G17" s="62">
        <v>-3</v>
      </c>
      <c r="H17" s="61">
        <v>7</v>
      </c>
      <c r="I17" s="67">
        <v>-4</v>
      </c>
    </row>
    <row r="18" spans="2:9" ht="13.5">
      <c r="B18" s="58"/>
      <c r="C18" s="50" t="s">
        <v>51</v>
      </c>
      <c r="D18" s="61">
        <v>0</v>
      </c>
      <c r="E18" s="62">
        <v>0</v>
      </c>
      <c r="F18" s="61">
        <v>0</v>
      </c>
      <c r="G18" s="62">
        <v>0</v>
      </c>
      <c r="H18" s="61">
        <v>0</v>
      </c>
      <c r="I18" s="67">
        <v>0</v>
      </c>
    </row>
    <row r="19" spans="2:9" ht="13.5">
      <c r="B19" s="35" t="s">
        <v>57</v>
      </c>
      <c r="C19" s="48"/>
      <c r="D19" s="26">
        <f aca="true" t="shared" si="2" ref="D19:I19">SUM(D20:D22)</f>
        <v>1903</v>
      </c>
      <c r="E19" s="27">
        <f t="shared" si="2"/>
        <v>-26</v>
      </c>
      <c r="F19" s="26">
        <f t="shared" si="2"/>
        <v>627</v>
      </c>
      <c r="G19" s="27">
        <f t="shared" si="2"/>
        <v>175</v>
      </c>
      <c r="H19" s="26">
        <f t="shared" si="2"/>
        <v>240</v>
      </c>
      <c r="I19" s="29">
        <f t="shared" si="2"/>
        <v>-14</v>
      </c>
    </row>
    <row r="20" spans="2:9" ht="13.5">
      <c r="B20" s="40"/>
      <c r="C20" s="48" t="s">
        <v>58</v>
      </c>
      <c r="D20" s="61">
        <v>346</v>
      </c>
      <c r="E20" s="62">
        <v>121</v>
      </c>
      <c r="F20" s="61">
        <v>131</v>
      </c>
      <c r="G20" s="62">
        <v>58</v>
      </c>
      <c r="H20" s="61">
        <v>14</v>
      </c>
      <c r="I20" s="67">
        <v>0</v>
      </c>
    </row>
    <row r="21" spans="2:9" ht="13.5">
      <c r="B21" s="40"/>
      <c r="C21" s="48" t="s">
        <v>59</v>
      </c>
      <c r="D21" s="61">
        <v>519</v>
      </c>
      <c r="E21" s="62">
        <v>-9</v>
      </c>
      <c r="F21" s="61">
        <v>42</v>
      </c>
      <c r="G21" s="62">
        <v>-34</v>
      </c>
      <c r="H21" s="61">
        <v>14</v>
      </c>
      <c r="I21" s="67">
        <v>-19</v>
      </c>
    </row>
    <row r="22" spans="2:9" ht="13.5">
      <c r="B22" s="49"/>
      <c r="C22" s="50" t="s">
        <v>51</v>
      </c>
      <c r="D22" s="61">
        <v>1038</v>
      </c>
      <c r="E22" s="62">
        <v>-138</v>
      </c>
      <c r="F22" s="61">
        <v>454</v>
      </c>
      <c r="G22" s="62">
        <v>151</v>
      </c>
      <c r="H22" s="61">
        <v>212</v>
      </c>
      <c r="I22" s="67">
        <v>5</v>
      </c>
    </row>
    <row r="23" spans="2:9" ht="13.5">
      <c r="B23" s="35" t="s">
        <v>60</v>
      </c>
      <c r="C23" s="48"/>
      <c r="D23" s="26">
        <f aca="true" t="shared" si="3" ref="D23:I23">SUM(D24:D27)</f>
        <v>102</v>
      </c>
      <c r="E23" s="27">
        <f t="shared" si="3"/>
        <v>22</v>
      </c>
      <c r="F23" s="26">
        <f t="shared" si="3"/>
        <v>28</v>
      </c>
      <c r="G23" s="27">
        <f t="shared" si="3"/>
        <v>-9</v>
      </c>
      <c r="H23" s="26">
        <f t="shared" si="3"/>
        <v>22</v>
      </c>
      <c r="I23" s="27">
        <f t="shared" si="3"/>
        <v>-21</v>
      </c>
    </row>
    <row r="24" spans="2:9" ht="13.5">
      <c r="B24" s="35"/>
      <c r="C24" s="48" t="s">
        <v>61</v>
      </c>
      <c r="D24" s="61">
        <v>83</v>
      </c>
      <c r="E24" s="62">
        <v>14</v>
      </c>
      <c r="F24" s="61">
        <v>22</v>
      </c>
      <c r="G24" s="62">
        <v>-6</v>
      </c>
      <c r="H24" s="61">
        <v>19</v>
      </c>
      <c r="I24" s="67">
        <v>-16</v>
      </c>
    </row>
    <row r="25" spans="2:9" ht="13.5">
      <c r="B25" s="35"/>
      <c r="C25" s="48" t="s">
        <v>62</v>
      </c>
      <c r="D25" s="61">
        <v>12</v>
      </c>
      <c r="E25" s="62">
        <v>6</v>
      </c>
      <c r="F25" s="61">
        <v>1</v>
      </c>
      <c r="G25" s="62">
        <v>-6</v>
      </c>
      <c r="H25" s="61">
        <v>1</v>
      </c>
      <c r="I25" s="67">
        <v>-5</v>
      </c>
    </row>
    <row r="26" spans="2:9" ht="13.5">
      <c r="B26" s="35"/>
      <c r="C26" s="48" t="s">
        <v>63</v>
      </c>
      <c r="D26" s="61">
        <v>5</v>
      </c>
      <c r="E26" s="62">
        <v>0</v>
      </c>
      <c r="F26" s="61">
        <v>4</v>
      </c>
      <c r="G26" s="62">
        <v>2</v>
      </c>
      <c r="H26" s="61">
        <v>2</v>
      </c>
      <c r="I26" s="67">
        <v>0</v>
      </c>
    </row>
    <row r="27" spans="2:9" ht="13.5">
      <c r="B27" s="58"/>
      <c r="C27" s="50" t="s">
        <v>51</v>
      </c>
      <c r="D27" s="61">
        <v>2</v>
      </c>
      <c r="E27" s="62">
        <v>2</v>
      </c>
      <c r="F27" s="61">
        <v>1</v>
      </c>
      <c r="G27" s="62">
        <v>1</v>
      </c>
      <c r="H27" s="61">
        <v>0</v>
      </c>
      <c r="I27" s="67">
        <v>0</v>
      </c>
    </row>
    <row r="28" spans="2:9" ht="13.5">
      <c r="B28" s="35" t="s">
        <v>64</v>
      </c>
      <c r="C28" s="48"/>
      <c r="D28" s="26">
        <f aca="true" t="shared" si="4" ref="D28:I28">SUM(D29:D31)</f>
        <v>26</v>
      </c>
      <c r="E28" s="27">
        <f t="shared" si="4"/>
        <v>9</v>
      </c>
      <c r="F28" s="26">
        <f t="shared" si="4"/>
        <v>18</v>
      </c>
      <c r="G28" s="27">
        <f t="shared" si="4"/>
        <v>9</v>
      </c>
      <c r="H28" s="26">
        <f t="shared" si="4"/>
        <v>13</v>
      </c>
      <c r="I28" s="27">
        <f t="shared" si="4"/>
        <v>5</v>
      </c>
    </row>
    <row r="29" spans="2:9" ht="13.5">
      <c r="B29" s="40"/>
      <c r="C29" s="48" t="s">
        <v>65</v>
      </c>
      <c r="D29" s="61">
        <v>0</v>
      </c>
      <c r="E29" s="62">
        <v>0</v>
      </c>
      <c r="F29" s="61">
        <v>0</v>
      </c>
      <c r="G29" s="62">
        <v>0</v>
      </c>
      <c r="H29" s="62">
        <v>0</v>
      </c>
      <c r="I29" s="67">
        <v>0</v>
      </c>
    </row>
    <row r="30" spans="2:9" ht="13.5">
      <c r="B30" s="40"/>
      <c r="C30" s="48" t="s">
        <v>66</v>
      </c>
      <c r="D30" s="61">
        <v>26</v>
      </c>
      <c r="E30" s="62">
        <v>9</v>
      </c>
      <c r="F30" s="61">
        <v>18</v>
      </c>
      <c r="G30" s="62">
        <v>9</v>
      </c>
      <c r="H30" s="62">
        <v>13</v>
      </c>
      <c r="I30" s="67">
        <v>5</v>
      </c>
    </row>
    <row r="31" spans="2:9" ht="13.5">
      <c r="B31" s="49"/>
      <c r="C31" s="50" t="s">
        <v>51</v>
      </c>
      <c r="D31" s="61">
        <v>0</v>
      </c>
      <c r="E31" s="62">
        <v>0</v>
      </c>
      <c r="F31" s="61">
        <v>0</v>
      </c>
      <c r="G31" s="62">
        <v>0</v>
      </c>
      <c r="H31" s="62">
        <v>0</v>
      </c>
      <c r="I31" s="67">
        <v>0</v>
      </c>
    </row>
    <row r="32" spans="2:9" ht="13.5">
      <c r="B32" s="58" t="s">
        <v>9</v>
      </c>
      <c r="C32" s="50"/>
      <c r="D32" s="62">
        <v>524</v>
      </c>
      <c r="E32" s="62">
        <v>-33</v>
      </c>
      <c r="F32" s="62">
        <v>146</v>
      </c>
      <c r="G32" s="62">
        <v>43</v>
      </c>
      <c r="H32" s="62">
        <v>98</v>
      </c>
      <c r="I32" s="67">
        <v>26</v>
      </c>
    </row>
    <row r="33" spans="2:9" ht="14.25" thickBot="1">
      <c r="B33" s="52" t="s">
        <v>10</v>
      </c>
      <c r="C33" s="53"/>
      <c r="D33" s="37">
        <f aca="true" t="shared" si="5" ref="D33:I33">SUM(D6,D12,D19,D23,D28,D32)</f>
        <v>2735</v>
      </c>
      <c r="E33" s="38">
        <f t="shared" si="5"/>
        <v>0</v>
      </c>
      <c r="F33" s="38">
        <f t="shared" si="5"/>
        <v>927</v>
      </c>
      <c r="G33" s="38">
        <f t="shared" si="5"/>
        <v>202</v>
      </c>
      <c r="H33" s="38">
        <f t="shared" si="5"/>
        <v>478</v>
      </c>
      <c r="I33" s="38">
        <f t="shared" si="5"/>
        <v>-26</v>
      </c>
    </row>
    <row r="34" spans="2:9" ht="4.5" customHeight="1">
      <c r="B34" s="40"/>
      <c r="C34" s="40"/>
      <c r="D34" s="40"/>
      <c r="E34" s="40"/>
      <c r="F34" s="40"/>
      <c r="G34" s="40"/>
      <c r="H34" s="40"/>
      <c r="I34" s="40"/>
    </row>
    <row r="35" spans="2:3" s="55" customFormat="1" ht="13.5">
      <c r="B35" s="54" t="s">
        <v>37</v>
      </c>
      <c r="C35" s="54"/>
    </row>
    <row r="36" spans="2:3" s="55" customFormat="1" ht="13.5">
      <c r="B36" s="56" t="s">
        <v>18</v>
      </c>
      <c r="C36" s="56"/>
    </row>
    <row r="37" spans="2:5" ht="13.5">
      <c r="B37" s="54" t="s">
        <v>71</v>
      </c>
      <c r="E37" s="57"/>
    </row>
    <row r="38" spans="5:9" ht="13.5">
      <c r="E38" s="40"/>
      <c r="G38" s="40"/>
      <c r="I38" s="40"/>
    </row>
  </sheetData>
  <sheetProtection/>
  <mergeCells count="5">
    <mergeCell ref="B1:I1"/>
    <mergeCell ref="B4:B5"/>
    <mergeCell ref="D4:D5"/>
    <mergeCell ref="F4:F5"/>
    <mergeCell ref="H4:H5"/>
  </mergeCells>
  <printOptions/>
  <pageMargins left="0.5" right="0.5" top="0.5" bottom="0.5" header="0.512" footer="0.512"/>
  <pageSetup horizontalDpi="600" verticalDpi="600" orientation="portrait" paperSize="9" scale="79" r:id="rId1"/>
  <ignoredErrors>
    <ignoredError sqref="D28:I2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I38"/>
  <sheetViews>
    <sheetView showGridLines="0" zoomScaleSheetLayoutView="100" zoomScalePageLayoutView="0" workbookViewId="0" topLeftCell="A1">
      <selection activeCell="A1" sqref="A1"/>
    </sheetView>
  </sheetViews>
  <sheetFormatPr defaultColWidth="8.59765625" defaultRowHeight="15"/>
  <cols>
    <col min="1" max="1" width="1.59765625" style="39" customWidth="1"/>
    <col min="2" max="2" width="11.09765625" style="39" customWidth="1"/>
    <col min="3" max="3" width="14.3984375" style="39" bestFit="1" customWidth="1"/>
    <col min="4" max="9" width="10.59765625" style="39" customWidth="1"/>
    <col min="10" max="10" width="8.59765625" style="39" customWidth="1"/>
    <col min="11" max="16384" width="8.59765625" style="39" customWidth="1"/>
  </cols>
  <sheetData>
    <row r="1" spans="2:9" ht="24">
      <c r="B1" s="107" t="s">
        <v>69</v>
      </c>
      <c r="C1" s="107"/>
      <c r="D1" s="107"/>
      <c r="E1" s="107"/>
      <c r="F1" s="107"/>
      <c r="G1" s="107"/>
      <c r="H1" s="107"/>
      <c r="I1" s="107"/>
    </row>
    <row r="2" spans="2:9" ht="13.5">
      <c r="B2" s="40"/>
      <c r="C2" s="40"/>
      <c r="D2" s="40"/>
      <c r="E2" s="40"/>
      <c r="F2" s="40"/>
      <c r="G2" s="40"/>
      <c r="H2" s="40"/>
      <c r="I2" s="23" t="s">
        <v>43</v>
      </c>
    </row>
    <row r="3" spans="2:9" ht="4.5" customHeight="1" thickBot="1">
      <c r="B3" s="41"/>
      <c r="C3" s="41"/>
      <c r="D3" s="41"/>
      <c r="E3" s="41"/>
      <c r="F3" s="41"/>
      <c r="G3" s="41"/>
      <c r="H3" s="41"/>
      <c r="I3" s="41"/>
    </row>
    <row r="4" spans="2:9" ht="13.5">
      <c r="B4" s="108" t="s">
        <v>16</v>
      </c>
      <c r="C4" s="42"/>
      <c r="D4" s="110" t="s">
        <v>44</v>
      </c>
      <c r="E4" s="43"/>
      <c r="F4" s="111" t="s">
        <v>45</v>
      </c>
      <c r="G4" s="43"/>
      <c r="H4" s="113" t="s">
        <v>15</v>
      </c>
      <c r="I4" s="35"/>
    </row>
    <row r="5" spans="2:9" ht="13.5">
      <c r="B5" s="109"/>
      <c r="C5" s="44"/>
      <c r="D5" s="109"/>
      <c r="E5" s="45" t="s">
        <v>12</v>
      </c>
      <c r="F5" s="112"/>
      <c r="G5" s="45" t="s">
        <v>12</v>
      </c>
      <c r="H5" s="112"/>
      <c r="I5" s="46" t="s">
        <v>12</v>
      </c>
    </row>
    <row r="6" spans="2:9" ht="13.5">
      <c r="B6" s="35" t="s">
        <v>46</v>
      </c>
      <c r="C6" s="43"/>
      <c r="D6" s="35">
        <f aca="true" t="shared" si="0" ref="D6:I6">SUM(D7:D11)</f>
        <v>11</v>
      </c>
      <c r="E6" s="35">
        <f t="shared" si="0"/>
        <v>3</v>
      </c>
      <c r="F6" s="35">
        <f t="shared" si="0"/>
        <v>9</v>
      </c>
      <c r="G6" s="35">
        <f t="shared" si="0"/>
        <v>7</v>
      </c>
      <c r="H6" s="35">
        <f t="shared" si="0"/>
        <v>7</v>
      </c>
      <c r="I6" s="47">
        <f t="shared" si="0"/>
        <v>7</v>
      </c>
    </row>
    <row r="7" spans="2:9" ht="13.5">
      <c r="B7" s="40"/>
      <c r="C7" s="48" t="s">
        <v>47</v>
      </c>
      <c r="D7" s="22">
        <v>4</v>
      </c>
      <c r="E7" s="23">
        <v>3</v>
      </c>
      <c r="F7" s="22">
        <v>3</v>
      </c>
      <c r="G7" s="23">
        <v>2</v>
      </c>
      <c r="H7" s="22">
        <v>3</v>
      </c>
      <c r="I7" s="23">
        <v>3</v>
      </c>
    </row>
    <row r="8" spans="2:9" ht="13.5">
      <c r="B8" s="40"/>
      <c r="C8" s="48" t="s">
        <v>48</v>
      </c>
      <c r="D8" s="22">
        <v>3</v>
      </c>
      <c r="E8" s="23">
        <v>-2</v>
      </c>
      <c r="F8" s="22">
        <v>3</v>
      </c>
      <c r="G8" s="23">
        <v>3</v>
      </c>
      <c r="H8" s="22">
        <v>2</v>
      </c>
      <c r="I8" s="23">
        <v>2</v>
      </c>
    </row>
    <row r="9" spans="2:9" ht="13.5">
      <c r="B9" s="40"/>
      <c r="C9" s="48" t="s">
        <v>49</v>
      </c>
      <c r="D9" s="22">
        <v>0</v>
      </c>
      <c r="E9" s="23">
        <v>0</v>
      </c>
      <c r="F9" s="22">
        <v>0</v>
      </c>
      <c r="G9" s="23">
        <v>0</v>
      </c>
      <c r="H9" s="23">
        <v>0</v>
      </c>
      <c r="I9" s="23">
        <v>0</v>
      </c>
    </row>
    <row r="10" spans="2:9" ht="13.5">
      <c r="B10" s="40"/>
      <c r="C10" s="48" t="s">
        <v>50</v>
      </c>
      <c r="D10" s="24">
        <v>4</v>
      </c>
      <c r="E10" s="23">
        <v>2</v>
      </c>
      <c r="F10" s="22">
        <v>3</v>
      </c>
      <c r="G10" s="23">
        <v>2</v>
      </c>
      <c r="H10" s="22">
        <v>2</v>
      </c>
      <c r="I10" s="23">
        <v>2</v>
      </c>
    </row>
    <row r="11" spans="2:9" ht="13.5">
      <c r="B11" s="49"/>
      <c r="C11" s="50" t="s">
        <v>51</v>
      </c>
      <c r="D11" s="36">
        <v>0</v>
      </c>
      <c r="E11" s="25">
        <v>0</v>
      </c>
      <c r="F11" s="36">
        <v>0</v>
      </c>
      <c r="G11" s="25">
        <v>0</v>
      </c>
      <c r="H11" s="36">
        <v>0</v>
      </c>
      <c r="I11" s="25">
        <v>0</v>
      </c>
    </row>
    <row r="12" spans="2:9" ht="13.5">
      <c r="B12" s="35" t="s">
        <v>52</v>
      </c>
      <c r="C12" s="48"/>
      <c r="D12" s="22">
        <f aca="true" t="shared" si="1" ref="D12:I12">SUM(D13:D18)</f>
        <v>141</v>
      </c>
      <c r="E12" s="23">
        <f t="shared" si="1"/>
        <v>-14</v>
      </c>
      <c r="F12" s="22">
        <f t="shared" si="1"/>
        <v>115</v>
      </c>
      <c r="G12" s="23">
        <f t="shared" si="1"/>
        <v>2</v>
      </c>
      <c r="H12" s="22">
        <f t="shared" si="1"/>
        <v>120</v>
      </c>
      <c r="I12" s="23">
        <f t="shared" si="1"/>
        <v>-2</v>
      </c>
    </row>
    <row r="13" spans="2:9" ht="13.5">
      <c r="B13" s="35"/>
      <c r="C13" s="48" t="s">
        <v>53</v>
      </c>
      <c r="D13" s="22">
        <v>0</v>
      </c>
      <c r="E13" s="23">
        <v>0</v>
      </c>
      <c r="F13" s="22">
        <v>0</v>
      </c>
      <c r="G13" s="23">
        <v>0</v>
      </c>
      <c r="H13" s="22">
        <v>0</v>
      </c>
      <c r="I13" s="23">
        <v>0</v>
      </c>
    </row>
    <row r="14" spans="2:9" ht="13.5">
      <c r="B14" s="35"/>
      <c r="C14" s="48" t="s">
        <v>54</v>
      </c>
      <c r="D14" s="22">
        <v>57</v>
      </c>
      <c r="E14" s="23">
        <v>1</v>
      </c>
      <c r="F14" s="22">
        <v>45</v>
      </c>
      <c r="G14" s="23">
        <v>4</v>
      </c>
      <c r="H14" s="22">
        <v>38</v>
      </c>
      <c r="I14" s="23">
        <v>3</v>
      </c>
    </row>
    <row r="15" spans="2:9" ht="13.5">
      <c r="B15" s="35"/>
      <c r="C15" s="48" t="s">
        <v>68</v>
      </c>
      <c r="D15" s="22">
        <v>59</v>
      </c>
      <c r="E15" s="23">
        <v>-14</v>
      </c>
      <c r="F15" s="22">
        <v>49</v>
      </c>
      <c r="G15" s="23">
        <v>-6</v>
      </c>
      <c r="H15" s="22">
        <v>59</v>
      </c>
      <c r="I15" s="23">
        <v>-10</v>
      </c>
    </row>
    <row r="16" spans="2:9" ht="13.5">
      <c r="B16" s="35"/>
      <c r="C16" s="48" t="s">
        <v>55</v>
      </c>
      <c r="D16" s="22">
        <v>15</v>
      </c>
      <c r="E16" s="23">
        <v>4</v>
      </c>
      <c r="F16" s="22">
        <v>12</v>
      </c>
      <c r="G16" s="23">
        <v>3</v>
      </c>
      <c r="H16" s="22">
        <v>12</v>
      </c>
      <c r="I16" s="23">
        <v>5</v>
      </c>
    </row>
    <row r="17" spans="2:9" ht="13.5">
      <c r="B17" s="35"/>
      <c r="C17" s="48" t="s">
        <v>56</v>
      </c>
      <c r="D17" s="22">
        <v>10</v>
      </c>
      <c r="E17" s="23">
        <v>-5</v>
      </c>
      <c r="F17" s="22">
        <v>9</v>
      </c>
      <c r="G17" s="23">
        <v>1</v>
      </c>
      <c r="H17" s="22">
        <v>11</v>
      </c>
      <c r="I17" s="23">
        <v>0</v>
      </c>
    </row>
    <row r="18" spans="2:9" ht="13.5">
      <c r="B18" s="51"/>
      <c r="C18" s="50" t="s">
        <v>51</v>
      </c>
      <c r="D18" s="36">
        <v>0</v>
      </c>
      <c r="E18" s="25">
        <v>0</v>
      </c>
      <c r="F18" s="36">
        <v>0</v>
      </c>
      <c r="G18" s="25">
        <v>0</v>
      </c>
      <c r="H18" s="36">
        <v>0</v>
      </c>
      <c r="I18" s="25">
        <v>0</v>
      </c>
    </row>
    <row r="19" spans="2:9" ht="13.5">
      <c r="B19" s="35" t="s">
        <v>57</v>
      </c>
      <c r="C19" s="48"/>
      <c r="D19" s="22">
        <f aca="true" t="shared" si="2" ref="D19:I19">SUM(D20:D22)</f>
        <v>1929</v>
      </c>
      <c r="E19" s="23">
        <f t="shared" si="2"/>
        <v>-110</v>
      </c>
      <c r="F19" s="22">
        <f t="shared" si="2"/>
        <v>452</v>
      </c>
      <c r="G19" s="23">
        <f t="shared" si="2"/>
        <v>39</v>
      </c>
      <c r="H19" s="22">
        <f t="shared" si="2"/>
        <v>254</v>
      </c>
      <c r="I19" s="23">
        <f t="shared" si="2"/>
        <v>-63</v>
      </c>
    </row>
    <row r="20" spans="2:9" ht="13.5">
      <c r="B20" s="40"/>
      <c r="C20" s="48" t="s">
        <v>58</v>
      </c>
      <c r="D20" s="22">
        <v>225</v>
      </c>
      <c r="E20" s="23">
        <v>-41</v>
      </c>
      <c r="F20" s="22">
        <v>73</v>
      </c>
      <c r="G20" s="23">
        <v>38</v>
      </c>
      <c r="H20" s="22">
        <v>14</v>
      </c>
      <c r="I20" s="23">
        <v>1</v>
      </c>
    </row>
    <row r="21" spans="2:9" ht="13.5">
      <c r="B21" s="40"/>
      <c r="C21" s="48" t="s">
        <v>59</v>
      </c>
      <c r="D21" s="22">
        <v>528</v>
      </c>
      <c r="E21" s="23">
        <v>-181</v>
      </c>
      <c r="F21" s="22">
        <v>76</v>
      </c>
      <c r="G21" s="23">
        <v>-9</v>
      </c>
      <c r="H21" s="22">
        <v>33</v>
      </c>
      <c r="I21" s="23">
        <v>-20</v>
      </c>
    </row>
    <row r="22" spans="2:9" ht="13.5">
      <c r="B22" s="49"/>
      <c r="C22" s="50" t="s">
        <v>51</v>
      </c>
      <c r="D22" s="36">
        <v>1176</v>
      </c>
      <c r="E22" s="25">
        <v>112</v>
      </c>
      <c r="F22" s="36">
        <v>303</v>
      </c>
      <c r="G22" s="25">
        <v>10</v>
      </c>
      <c r="H22" s="36">
        <v>207</v>
      </c>
      <c r="I22" s="25">
        <v>-44</v>
      </c>
    </row>
    <row r="23" spans="2:9" ht="13.5">
      <c r="B23" s="35" t="s">
        <v>60</v>
      </c>
      <c r="C23" s="48"/>
      <c r="D23" s="22">
        <f aca="true" t="shared" si="3" ref="D23:I23">SUM(D24:D27)</f>
        <v>80</v>
      </c>
      <c r="E23" s="23">
        <f t="shared" si="3"/>
        <v>-33</v>
      </c>
      <c r="F23" s="22">
        <f t="shared" si="3"/>
        <v>37</v>
      </c>
      <c r="G23" s="23">
        <f t="shared" si="3"/>
        <v>-1</v>
      </c>
      <c r="H23" s="22">
        <f t="shared" si="3"/>
        <v>43</v>
      </c>
      <c r="I23" s="23">
        <f t="shared" si="3"/>
        <v>11</v>
      </c>
    </row>
    <row r="24" spans="2:9" ht="13.5">
      <c r="B24" s="35"/>
      <c r="C24" s="48" t="s">
        <v>61</v>
      </c>
      <c r="D24" s="22">
        <v>69</v>
      </c>
      <c r="E24" s="23">
        <v>-34</v>
      </c>
      <c r="F24" s="22">
        <v>28</v>
      </c>
      <c r="G24" s="23">
        <v>-3</v>
      </c>
      <c r="H24" s="22">
        <v>35</v>
      </c>
      <c r="I24" s="23">
        <v>14</v>
      </c>
    </row>
    <row r="25" spans="2:9" ht="13.5">
      <c r="B25" s="35"/>
      <c r="C25" s="48" t="s">
        <v>62</v>
      </c>
      <c r="D25" s="22">
        <v>6</v>
      </c>
      <c r="E25" s="23">
        <v>3</v>
      </c>
      <c r="F25" s="22">
        <v>7</v>
      </c>
      <c r="G25" s="23">
        <v>5</v>
      </c>
      <c r="H25" s="22">
        <v>6</v>
      </c>
      <c r="I25" s="23">
        <v>4</v>
      </c>
    </row>
    <row r="26" spans="2:9" ht="13.5">
      <c r="B26" s="35"/>
      <c r="C26" s="48" t="s">
        <v>63</v>
      </c>
      <c r="D26" s="22">
        <v>5</v>
      </c>
      <c r="E26" s="23">
        <v>-2</v>
      </c>
      <c r="F26" s="22">
        <v>2</v>
      </c>
      <c r="G26" s="23">
        <v>-3</v>
      </c>
      <c r="H26" s="22">
        <v>2</v>
      </c>
      <c r="I26" s="23">
        <v>-7</v>
      </c>
    </row>
    <row r="27" spans="2:9" ht="13.5">
      <c r="B27" s="51"/>
      <c r="C27" s="50" t="s">
        <v>51</v>
      </c>
      <c r="D27" s="36">
        <v>0</v>
      </c>
      <c r="E27" s="25">
        <v>0</v>
      </c>
      <c r="F27" s="36">
        <v>0</v>
      </c>
      <c r="G27" s="25">
        <v>0</v>
      </c>
      <c r="H27" s="36">
        <v>0</v>
      </c>
      <c r="I27" s="25">
        <v>0</v>
      </c>
    </row>
    <row r="28" spans="2:9" ht="13.5">
      <c r="B28" s="35" t="s">
        <v>64</v>
      </c>
      <c r="C28" s="48"/>
      <c r="D28" s="22">
        <f aca="true" t="shared" si="4" ref="D28:I28">SUM(D29:D31)</f>
        <v>17</v>
      </c>
      <c r="E28" s="23">
        <f t="shared" si="4"/>
        <v>-1</v>
      </c>
      <c r="F28" s="22">
        <f t="shared" si="4"/>
        <v>9</v>
      </c>
      <c r="G28" s="23">
        <f t="shared" si="4"/>
        <v>-5</v>
      </c>
      <c r="H28" s="22">
        <f t="shared" si="4"/>
        <v>8</v>
      </c>
      <c r="I28" s="23">
        <f t="shared" si="4"/>
        <v>-2</v>
      </c>
    </row>
    <row r="29" spans="2:9" ht="13.5">
      <c r="B29" s="40"/>
      <c r="C29" s="48" t="s">
        <v>65</v>
      </c>
      <c r="D29" s="22">
        <v>0</v>
      </c>
      <c r="E29" s="23">
        <v>0</v>
      </c>
      <c r="F29" s="22">
        <v>0</v>
      </c>
      <c r="G29" s="23">
        <v>0</v>
      </c>
      <c r="H29" s="23">
        <v>0</v>
      </c>
      <c r="I29" s="23">
        <v>0</v>
      </c>
    </row>
    <row r="30" spans="2:9" ht="13.5">
      <c r="B30" s="40"/>
      <c r="C30" s="48" t="s">
        <v>66</v>
      </c>
      <c r="D30" s="22">
        <v>17</v>
      </c>
      <c r="E30" s="23">
        <v>-1</v>
      </c>
      <c r="F30" s="22">
        <v>9</v>
      </c>
      <c r="G30" s="23">
        <v>-5</v>
      </c>
      <c r="H30" s="23">
        <v>8</v>
      </c>
      <c r="I30" s="23">
        <v>-2</v>
      </c>
    </row>
    <row r="31" spans="2:9" ht="13.5">
      <c r="B31" s="49"/>
      <c r="C31" s="50" t="s">
        <v>51</v>
      </c>
      <c r="D31" s="36">
        <v>0</v>
      </c>
      <c r="E31" s="25">
        <v>0</v>
      </c>
      <c r="F31" s="36">
        <v>0</v>
      </c>
      <c r="G31" s="25">
        <v>0</v>
      </c>
      <c r="H31" s="25">
        <v>0</v>
      </c>
      <c r="I31" s="25">
        <v>0</v>
      </c>
    </row>
    <row r="32" spans="2:9" ht="13.5">
      <c r="B32" s="51" t="s">
        <v>9</v>
      </c>
      <c r="C32" s="50"/>
      <c r="D32" s="25">
        <v>557</v>
      </c>
      <c r="E32" s="25">
        <v>-46</v>
      </c>
      <c r="F32" s="25">
        <v>103</v>
      </c>
      <c r="G32" s="25">
        <v>-8</v>
      </c>
      <c r="H32" s="25">
        <v>72</v>
      </c>
      <c r="I32" s="25">
        <v>-25</v>
      </c>
    </row>
    <row r="33" spans="2:9" ht="14.25" thickBot="1">
      <c r="B33" s="52" t="s">
        <v>10</v>
      </c>
      <c r="C33" s="53"/>
      <c r="D33" s="37">
        <f aca="true" t="shared" si="5" ref="D33:I33">SUM(D6,D12,D19,D23,D28,D32)</f>
        <v>2735</v>
      </c>
      <c r="E33" s="38">
        <f t="shared" si="5"/>
        <v>-201</v>
      </c>
      <c r="F33" s="38">
        <f t="shared" si="5"/>
        <v>725</v>
      </c>
      <c r="G33" s="38">
        <f t="shared" si="5"/>
        <v>34</v>
      </c>
      <c r="H33" s="38">
        <f t="shared" si="5"/>
        <v>504</v>
      </c>
      <c r="I33" s="38">
        <f t="shared" si="5"/>
        <v>-74</v>
      </c>
    </row>
    <row r="34" spans="2:9" ht="4.5" customHeight="1">
      <c r="B34" s="40"/>
      <c r="C34" s="40"/>
      <c r="D34" s="40"/>
      <c r="E34" s="40"/>
      <c r="F34" s="40"/>
      <c r="G34" s="40"/>
      <c r="H34" s="40"/>
      <c r="I34" s="40"/>
    </row>
    <row r="35" spans="2:3" s="55" customFormat="1" ht="13.5">
      <c r="B35" s="54" t="s">
        <v>37</v>
      </c>
      <c r="C35" s="54"/>
    </row>
    <row r="36" spans="2:3" s="55" customFormat="1" ht="13.5">
      <c r="B36" s="56" t="s">
        <v>18</v>
      </c>
      <c r="C36" s="56"/>
    </row>
    <row r="37" spans="2:5" ht="13.5">
      <c r="B37" s="54" t="s">
        <v>67</v>
      </c>
      <c r="E37" s="57"/>
    </row>
    <row r="38" spans="5:9" ht="13.5">
      <c r="E38" s="40"/>
      <c r="G38" s="40"/>
      <c r="I38" s="40"/>
    </row>
  </sheetData>
  <sheetProtection/>
  <mergeCells count="5">
    <mergeCell ref="B1:I1"/>
    <mergeCell ref="B4:B5"/>
    <mergeCell ref="D4:D5"/>
    <mergeCell ref="F4:F5"/>
    <mergeCell ref="H4:H5"/>
  </mergeCells>
  <printOptions/>
  <pageMargins left="0.5" right="0.5" top="0.5" bottom="0.5" header="0.512" footer="0.512"/>
  <pageSetup horizontalDpi="600" verticalDpi="600" orientation="portrait" paperSize="9" scale="79" r:id="rId1"/>
  <ignoredErrors>
    <ignoredError sqref="D28:E28 F28:G28 H28:I2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H22"/>
  <sheetViews>
    <sheetView showGridLines="0" zoomScaleSheetLayoutView="100" zoomScalePageLayoutView="0" workbookViewId="0" topLeftCell="A1">
      <selection activeCell="B1" sqref="B1:H1"/>
    </sheetView>
  </sheetViews>
  <sheetFormatPr defaultColWidth="8.59765625" defaultRowHeight="15"/>
  <cols>
    <col min="1" max="1" width="1.59765625" style="1" customWidth="1"/>
    <col min="2" max="2" width="21.09765625" style="1" customWidth="1"/>
    <col min="3" max="8" width="10.59765625" style="1" customWidth="1"/>
    <col min="9" max="9" width="8.59765625" style="1" customWidth="1"/>
    <col min="10" max="16384" width="8.59765625" style="1" customWidth="1"/>
  </cols>
  <sheetData>
    <row r="1" spans="2:8" ht="24">
      <c r="B1" s="107" t="s">
        <v>17</v>
      </c>
      <c r="C1" s="107"/>
      <c r="D1" s="107"/>
      <c r="E1" s="107"/>
      <c r="F1" s="107"/>
      <c r="G1" s="107"/>
      <c r="H1" s="107"/>
    </row>
    <row r="2" spans="2:8" ht="13.5">
      <c r="B2" s="4"/>
      <c r="C2" s="4"/>
      <c r="D2" s="4"/>
      <c r="E2" s="4"/>
      <c r="F2" s="4"/>
      <c r="G2" s="4"/>
      <c r="H2" s="5" t="s">
        <v>42</v>
      </c>
    </row>
    <row r="3" spans="2:8" ht="4.5" customHeight="1" thickBot="1">
      <c r="B3" s="6"/>
      <c r="C3" s="6"/>
      <c r="D3" s="6"/>
      <c r="E3" s="6"/>
      <c r="F3" s="6"/>
      <c r="G3" s="6"/>
      <c r="H3" s="6"/>
    </row>
    <row r="4" spans="2:8" ht="13.5">
      <c r="B4" s="121" t="s">
        <v>16</v>
      </c>
      <c r="C4" s="110" t="s">
        <v>13</v>
      </c>
      <c r="D4" s="7"/>
      <c r="E4" s="111" t="s">
        <v>14</v>
      </c>
      <c r="F4" s="7"/>
      <c r="G4" s="113" t="s">
        <v>15</v>
      </c>
      <c r="H4" s="8"/>
    </row>
    <row r="5" spans="2:8" ht="13.5">
      <c r="B5" s="122"/>
      <c r="C5" s="109"/>
      <c r="D5" s="9" t="s">
        <v>12</v>
      </c>
      <c r="E5" s="112"/>
      <c r="F5" s="9" t="s">
        <v>12</v>
      </c>
      <c r="G5" s="112"/>
      <c r="H5" s="10" t="s">
        <v>12</v>
      </c>
    </row>
    <row r="6" spans="2:8" ht="13.5">
      <c r="B6" s="11" t="s">
        <v>0</v>
      </c>
      <c r="C6" s="26">
        <v>0</v>
      </c>
      <c r="D6" s="27">
        <f>C6-'H27'!C6</f>
        <v>0</v>
      </c>
      <c r="E6" s="26">
        <v>0</v>
      </c>
      <c r="F6" s="27">
        <f>E6-'H27'!E6</f>
        <v>0</v>
      </c>
      <c r="G6" s="26">
        <v>0</v>
      </c>
      <c r="H6" s="30">
        <f>G6-'H27'!G6</f>
        <v>0</v>
      </c>
    </row>
    <row r="7" spans="2:8" ht="13.5">
      <c r="B7" s="11" t="s">
        <v>1</v>
      </c>
      <c r="C7" s="26">
        <v>0</v>
      </c>
      <c r="D7" s="27">
        <f>C7-'H27'!C7</f>
        <v>0</v>
      </c>
      <c r="E7" s="26">
        <v>0</v>
      </c>
      <c r="F7" s="27">
        <f>E7-'H27'!E7</f>
        <v>0</v>
      </c>
      <c r="G7" s="26">
        <v>0</v>
      </c>
      <c r="H7" s="5">
        <f>G7-'H27'!G7</f>
        <v>0</v>
      </c>
    </row>
    <row r="8" spans="2:8" ht="13.5">
      <c r="B8" s="11" t="s">
        <v>2</v>
      </c>
      <c r="C8" s="26">
        <v>1</v>
      </c>
      <c r="D8" s="27">
        <f>C8-'H27'!C8</f>
        <v>-3</v>
      </c>
      <c r="E8" s="26">
        <v>1</v>
      </c>
      <c r="F8" s="27">
        <f>E8-'H27'!E8</f>
        <v>-3</v>
      </c>
      <c r="G8" s="27">
        <v>1</v>
      </c>
      <c r="H8" s="5">
        <f>G8-'H27'!G8</f>
        <v>-3</v>
      </c>
    </row>
    <row r="9" spans="2:8" ht="13.5">
      <c r="B9" s="11" t="s">
        <v>3</v>
      </c>
      <c r="C9" s="28">
        <v>1</v>
      </c>
      <c r="D9" s="27">
        <f>C9-'H27'!C9</f>
        <v>1</v>
      </c>
      <c r="E9" s="26">
        <v>0</v>
      </c>
      <c r="F9" s="27">
        <f>E9-'H27'!E9</f>
        <v>0</v>
      </c>
      <c r="G9" s="26">
        <v>0</v>
      </c>
      <c r="H9" s="5">
        <f>G9-'H27'!G9</f>
        <v>0</v>
      </c>
    </row>
    <row r="10" spans="2:8" ht="13.5">
      <c r="B10" s="11" t="s">
        <v>4</v>
      </c>
      <c r="C10" s="26">
        <v>2</v>
      </c>
      <c r="D10" s="27">
        <f>C10-'H27'!C10</f>
        <v>0</v>
      </c>
      <c r="E10" s="26">
        <v>1</v>
      </c>
      <c r="F10" s="27">
        <f>E10-'H27'!E10</f>
        <v>0</v>
      </c>
      <c r="G10" s="26">
        <v>0</v>
      </c>
      <c r="H10" s="5">
        <f>G10-'H27'!G10</f>
        <v>-1</v>
      </c>
    </row>
    <row r="11" spans="2:8" ht="13.5">
      <c r="B11" s="11" t="s">
        <v>5</v>
      </c>
      <c r="C11" s="26">
        <v>5</v>
      </c>
      <c r="D11" s="27">
        <f>C11-'H27'!C11</f>
        <v>3</v>
      </c>
      <c r="E11" s="26">
        <v>0</v>
      </c>
      <c r="F11" s="27">
        <f>E11-'H27'!E11</f>
        <v>-2</v>
      </c>
      <c r="G11" s="26">
        <v>0</v>
      </c>
      <c r="H11" s="5">
        <f>G11-'H27'!G11</f>
        <v>-2</v>
      </c>
    </row>
    <row r="12" spans="2:8" ht="13.5">
      <c r="B12" s="11" t="s">
        <v>6</v>
      </c>
      <c r="C12" s="26">
        <v>0</v>
      </c>
      <c r="D12" s="27">
        <f>C12-'H27'!C12</f>
        <v>-1</v>
      </c>
      <c r="E12" s="26">
        <v>0</v>
      </c>
      <c r="F12" s="27">
        <f>E12-'H27'!E12</f>
        <v>-1</v>
      </c>
      <c r="G12" s="26">
        <v>0</v>
      </c>
      <c r="H12" s="5">
        <f>G12-'H27'!G12</f>
        <v>-1</v>
      </c>
    </row>
    <row r="13" spans="2:8" ht="13.5">
      <c r="B13" s="11" t="s">
        <v>7</v>
      </c>
      <c r="C13" s="26">
        <v>155</v>
      </c>
      <c r="D13" s="27">
        <f>C13-'H27'!C13</f>
        <v>9</v>
      </c>
      <c r="E13" s="26">
        <v>113</v>
      </c>
      <c r="F13" s="27">
        <f>E13-'H27'!E13</f>
        <v>5</v>
      </c>
      <c r="G13" s="27">
        <v>122</v>
      </c>
      <c r="H13" s="5">
        <f>G13-'H27'!G13</f>
        <v>8</v>
      </c>
    </row>
    <row r="14" spans="2:8" ht="13.5">
      <c r="B14" s="11" t="s">
        <v>8</v>
      </c>
      <c r="C14" s="26">
        <v>2039</v>
      </c>
      <c r="D14" s="27">
        <f>C14-'H27'!C14</f>
        <v>-18</v>
      </c>
      <c r="E14" s="26">
        <v>413</v>
      </c>
      <c r="F14" s="27">
        <f>E14-'H27'!E14</f>
        <v>-228</v>
      </c>
      <c r="G14" s="27">
        <v>317</v>
      </c>
      <c r="H14" s="5">
        <f>G14-'H27'!G14</f>
        <v>-62</v>
      </c>
    </row>
    <row r="15" spans="2:8" ht="13.5">
      <c r="B15" s="11" t="s">
        <v>11</v>
      </c>
      <c r="C15" s="26">
        <v>113</v>
      </c>
      <c r="D15" s="27">
        <f>C15-'H27'!C15</f>
        <v>3</v>
      </c>
      <c r="E15" s="26">
        <v>38</v>
      </c>
      <c r="F15" s="27">
        <f>E15-'H27'!E15</f>
        <v>-16</v>
      </c>
      <c r="G15" s="27">
        <v>32</v>
      </c>
      <c r="H15" s="5">
        <f>G15-'H27'!G15</f>
        <v>-10</v>
      </c>
    </row>
    <row r="16" spans="2:8" ht="13.5">
      <c r="B16" s="14" t="s">
        <v>9</v>
      </c>
      <c r="C16" s="29">
        <v>620</v>
      </c>
      <c r="D16" s="29">
        <f>C16-'H27'!C16</f>
        <v>-28</v>
      </c>
      <c r="E16" s="29">
        <v>125</v>
      </c>
      <c r="F16" s="29">
        <f>E16-'H27'!E16</f>
        <v>8</v>
      </c>
      <c r="G16" s="29">
        <v>106</v>
      </c>
      <c r="H16" s="15">
        <f>G16-'H27'!G16</f>
        <v>-5</v>
      </c>
    </row>
    <row r="17" spans="2:8" ht="14.25" thickBot="1">
      <c r="B17" s="32" t="s">
        <v>10</v>
      </c>
      <c r="C17" s="33">
        <f aca="true" t="shared" si="0" ref="C17:H17">SUM(C6:C16)</f>
        <v>2936</v>
      </c>
      <c r="D17" s="34">
        <f t="shared" si="0"/>
        <v>-34</v>
      </c>
      <c r="E17" s="34">
        <f t="shared" si="0"/>
        <v>691</v>
      </c>
      <c r="F17" s="34">
        <f t="shared" si="0"/>
        <v>-237</v>
      </c>
      <c r="G17" s="34">
        <f t="shared" si="0"/>
        <v>578</v>
      </c>
      <c r="H17" s="34">
        <f t="shared" si="0"/>
        <v>-76</v>
      </c>
    </row>
    <row r="18" spans="2:8" ht="4.5" customHeight="1">
      <c r="B18" s="4"/>
      <c r="C18" s="4"/>
      <c r="D18" s="4"/>
      <c r="E18" s="4"/>
      <c r="F18" s="4"/>
      <c r="G18" s="4"/>
      <c r="H18" s="4"/>
    </row>
    <row r="19" s="20" customFormat="1" ht="13.5">
      <c r="B19" s="2" t="s">
        <v>37</v>
      </c>
    </row>
    <row r="20" s="20" customFormat="1" ht="13.5">
      <c r="B20" s="21" t="s">
        <v>18</v>
      </c>
    </row>
    <row r="21" ht="13.5">
      <c r="D21" s="3"/>
    </row>
    <row r="22" spans="4:8" ht="13.5">
      <c r="D22" s="4"/>
      <c r="F22" s="4"/>
      <c r="H22" s="4"/>
    </row>
  </sheetData>
  <sheetProtection/>
  <mergeCells count="5">
    <mergeCell ref="B1:H1"/>
    <mergeCell ref="B4:B5"/>
    <mergeCell ref="C4:C5"/>
    <mergeCell ref="E4:E5"/>
    <mergeCell ref="G4:G5"/>
  </mergeCells>
  <printOptions/>
  <pageMargins left="0.5" right="0.5" top="0.5" bottom="0.5" header="0.512" footer="0.512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H22"/>
  <sheetViews>
    <sheetView showGridLines="0" zoomScaleSheetLayoutView="100" zoomScalePageLayoutView="0" workbookViewId="0" topLeftCell="A1">
      <selection activeCell="H3" sqref="H3"/>
    </sheetView>
  </sheetViews>
  <sheetFormatPr defaultColWidth="8.59765625" defaultRowHeight="15"/>
  <cols>
    <col min="1" max="1" width="1.59765625" style="1" customWidth="1"/>
    <col min="2" max="2" width="21.09765625" style="1" customWidth="1"/>
    <col min="3" max="8" width="10.59765625" style="1" customWidth="1"/>
    <col min="9" max="9" width="8.59765625" style="1" customWidth="1"/>
    <col min="10" max="16384" width="8.59765625" style="1" customWidth="1"/>
  </cols>
  <sheetData>
    <row r="1" spans="2:8" ht="24">
      <c r="B1" s="107" t="s">
        <v>17</v>
      </c>
      <c r="C1" s="107"/>
      <c r="D1" s="107"/>
      <c r="E1" s="107"/>
      <c r="F1" s="107"/>
      <c r="G1" s="107"/>
      <c r="H1" s="107"/>
    </row>
    <row r="2" spans="2:8" ht="13.5">
      <c r="B2" s="4"/>
      <c r="C2" s="4"/>
      <c r="D2" s="4"/>
      <c r="E2" s="4"/>
      <c r="F2" s="4"/>
      <c r="G2" s="4"/>
      <c r="H2" s="5" t="s">
        <v>41</v>
      </c>
    </row>
    <row r="3" spans="2:8" ht="4.5" customHeight="1" thickBot="1">
      <c r="B3" s="6"/>
      <c r="C3" s="6"/>
      <c r="D3" s="6"/>
      <c r="E3" s="6"/>
      <c r="F3" s="6"/>
      <c r="G3" s="6"/>
      <c r="H3" s="6"/>
    </row>
    <row r="4" spans="2:8" ht="13.5">
      <c r="B4" s="121" t="s">
        <v>16</v>
      </c>
      <c r="C4" s="110" t="s">
        <v>13</v>
      </c>
      <c r="D4" s="7"/>
      <c r="E4" s="111" t="s">
        <v>14</v>
      </c>
      <c r="F4" s="7"/>
      <c r="G4" s="113" t="s">
        <v>15</v>
      </c>
      <c r="H4" s="8"/>
    </row>
    <row r="5" spans="2:8" ht="13.5">
      <c r="B5" s="122"/>
      <c r="C5" s="109"/>
      <c r="D5" s="9" t="s">
        <v>12</v>
      </c>
      <c r="E5" s="112"/>
      <c r="F5" s="9" t="s">
        <v>12</v>
      </c>
      <c r="G5" s="112"/>
      <c r="H5" s="10" t="s">
        <v>12</v>
      </c>
    </row>
    <row r="6" spans="2:8" ht="13.5">
      <c r="B6" s="11" t="s">
        <v>0</v>
      </c>
      <c r="C6" s="26">
        <v>0</v>
      </c>
      <c r="D6" s="27">
        <f>C6-'H26'!C6</f>
        <v>0</v>
      </c>
      <c r="E6" s="26">
        <v>0</v>
      </c>
      <c r="F6" s="31">
        <f>E6-'H26'!E6</f>
        <v>0</v>
      </c>
      <c r="G6" s="26">
        <v>0</v>
      </c>
      <c r="H6" s="27">
        <f>G6-'H26'!G6</f>
        <v>0</v>
      </c>
    </row>
    <row r="7" spans="2:8" ht="13.5">
      <c r="B7" s="11" t="s">
        <v>1</v>
      </c>
      <c r="C7" s="26">
        <v>0</v>
      </c>
      <c r="D7" s="27">
        <f>C7-'H26'!C7</f>
        <v>0</v>
      </c>
      <c r="E7" s="26">
        <v>0</v>
      </c>
      <c r="F7" s="27">
        <f>E7-'H26'!E7</f>
        <v>0</v>
      </c>
      <c r="G7" s="26">
        <v>0</v>
      </c>
      <c r="H7" s="27">
        <f>G7-'H26'!G7</f>
        <v>0</v>
      </c>
    </row>
    <row r="8" spans="2:8" ht="13.5">
      <c r="B8" s="11" t="s">
        <v>2</v>
      </c>
      <c r="C8" s="26">
        <v>4</v>
      </c>
      <c r="D8" s="27">
        <f>C8-'H26'!C8</f>
        <v>0</v>
      </c>
      <c r="E8" s="26">
        <v>4</v>
      </c>
      <c r="F8" s="27">
        <f>E8-'H26'!E8</f>
        <v>0</v>
      </c>
      <c r="G8" s="27">
        <v>4</v>
      </c>
      <c r="H8" s="27">
        <f>G8-'H26'!G8</f>
        <v>-4</v>
      </c>
    </row>
    <row r="9" spans="2:8" ht="13.5">
      <c r="B9" s="11" t="s">
        <v>3</v>
      </c>
      <c r="C9" s="28">
        <v>0</v>
      </c>
      <c r="D9" s="27">
        <f>C9-'H26'!C9</f>
        <v>-1</v>
      </c>
      <c r="E9" s="26">
        <v>0</v>
      </c>
      <c r="F9" s="27">
        <f>E9-'H26'!E9</f>
        <v>-1</v>
      </c>
      <c r="G9" s="26">
        <v>0</v>
      </c>
      <c r="H9" s="27">
        <f>G9-'H26'!G9</f>
        <v>0</v>
      </c>
    </row>
    <row r="10" spans="2:8" ht="13.5">
      <c r="B10" s="11" t="s">
        <v>4</v>
      </c>
      <c r="C10" s="26">
        <v>2</v>
      </c>
      <c r="D10" s="27">
        <f>C10-'H26'!C10</f>
        <v>1</v>
      </c>
      <c r="E10" s="26">
        <v>1</v>
      </c>
      <c r="F10" s="27">
        <f>E10-'H26'!E10</f>
        <v>0</v>
      </c>
      <c r="G10" s="26">
        <v>1</v>
      </c>
      <c r="H10" s="27">
        <f>G10-'H26'!G10</f>
        <v>-1</v>
      </c>
    </row>
    <row r="11" spans="2:8" ht="13.5">
      <c r="B11" s="11" t="s">
        <v>5</v>
      </c>
      <c r="C11" s="26">
        <v>2</v>
      </c>
      <c r="D11" s="27">
        <f>C11-'H26'!C11</f>
        <v>-1</v>
      </c>
      <c r="E11" s="26">
        <v>2</v>
      </c>
      <c r="F11" s="27">
        <f>E11-'H26'!E11</f>
        <v>-2</v>
      </c>
      <c r="G11" s="26">
        <v>2</v>
      </c>
      <c r="H11" s="27">
        <f>G11-'H26'!G11</f>
        <v>-2</v>
      </c>
    </row>
    <row r="12" spans="2:8" ht="13.5">
      <c r="B12" s="11" t="s">
        <v>6</v>
      </c>
      <c r="C12" s="26">
        <v>1</v>
      </c>
      <c r="D12" s="27">
        <f>C12-'H26'!C12</f>
        <v>-2</v>
      </c>
      <c r="E12" s="26">
        <v>1</v>
      </c>
      <c r="F12" s="27">
        <f>E12-'H26'!E12</f>
        <v>-6</v>
      </c>
      <c r="G12" s="26">
        <v>1</v>
      </c>
      <c r="H12" s="27">
        <f>G12-'H26'!G12</f>
        <v>0</v>
      </c>
    </row>
    <row r="13" spans="2:8" ht="13.5">
      <c r="B13" s="11" t="s">
        <v>7</v>
      </c>
      <c r="C13" s="26">
        <v>146</v>
      </c>
      <c r="D13" s="27">
        <f>C13-'H26'!C13</f>
        <v>2</v>
      </c>
      <c r="E13" s="26">
        <v>108</v>
      </c>
      <c r="F13" s="27">
        <f>E13-'H26'!E13</f>
        <v>-10</v>
      </c>
      <c r="G13" s="27">
        <v>114</v>
      </c>
      <c r="H13" s="27">
        <f>G13-'H26'!G13</f>
        <v>-19</v>
      </c>
    </row>
    <row r="14" spans="2:8" ht="13.5">
      <c r="B14" s="11" t="s">
        <v>8</v>
      </c>
      <c r="C14" s="26">
        <v>2057</v>
      </c>
      <c r="D14" s="27">
        <f>C14-'H26'!C14</f>
        <v>-489</v>
      </c>
      <c r="E14" s="26">
        <v>641</v>
      </c>
      <c r="F14" s="27">
        <f>E14-'H26'!E14</f>
        <v>160</v>
      </c>
      <c r="G14" s="27">
        <v>379</v>
      </c>
      <c r="H14" s="27">
        <f>G14-'H26'!G14</f>
        <v>-16</v>
      </c>
    </row>
    <row r="15" spans="2:8" ht="13.5">
      <c r="B15" s="11" t="s">
        <v>11</v>
      </c>
      <c r="C15" s="26">
        <v>110</v>
      </c>
      <c r="D15" s="27">
        <f>C15-'H26'!C15</f>
        <v>24</v>
      </c>
      <c r="E15" s="26">
        <v>54</v>
      </c>
      <c r="F15" s="27">
        <f>E15-'H26'!E15</f>
        <v>14</v>
      </c>
      <c r="G15" s="27">
        <v>42</v>
      </c>
      <c r="H15" s="27">
        <f>G15-'H26'!G15</f>
        <v>9</v>
      </c>
    </row>
    <row r="16" spans="2:8" ht="13.5">
      <c r="B16" s="14" t="s">
        <v>9</v>
      </c>
      <c r="C16" s="29">
        <v>648</v>
      </c>
      <c r="D16" s="29">
        <f>C16-'H26'!C16</f>
        <v>21</v>
      </c>
      <c r="E16" s="29">
        <v>117</v>
      </c>
      <c r="F16" s="29">
        <f>E16-'H26'!E16</f>
        <v>-20</v>
      </c>
      <c r="G16" s="29">
        <v>111</v>
      </c>
      <c r="H16" s="29">
        <f>G16-'H26'!G16</f>
        <v>-4</v>
      </c>
    </row>
    <row r="17" spans="2:8" ht="14.25" thickBot="1">
      <c r="B17" s="16" t="s">
        <v>10</v>
      </c>
      <c r="C17" s="17">
        <f aca="true" t="shared" si="0" ref="C17:H17">SUM(C6:C16)</f>
        <v>2970</v>
      </c>
      <c r="D17" s="18">
        <f t="shared" si="0"/>
        <v>-445</v>
      </c>
      <c r="E17" s="18">
        <f t="shared" si="0"/>
        <v>928</v>
      </c>
      <c r="F17" s="18">
        <f t="shared" si="0"/>
        <v>135</v>
      </c>
      <c r="G17" s="18">
        <f t="shared" si="0"/>
        <v>654</v>
      </c>
      <c r="H17" s="18">
        <f t="shared" si="0"/>
        <v>-37</v>
      </c>
    </row>
    <row r="18" spans="2:8" ht="4.5" customHeight="1">
      <c r="B18" s="4"/>
      <c r="C18" s="4"/>
      <c r="D18" s="4"/>
      <c r="E18" s="4"/>
      <c r="F18" s="4"/>
      <c r="G18" s="4"/>
      <c r="H18" s="4"/>
    </row>
    <row r="19" s="20" customFormat="1" ht="13.5">
      <c r="B19" s="2" t="s">
        <v>37</v>
      </c>
    </row>
    <row r="20" s="20" customFormat="1" ht="13.5">
      <c r="B20" s="21" t="s">
        <v>18</v>
      </c>
    </row>
    <row r="21" ht="13.5">
      <c r="D21" s="3"/>
    </row>
    <row r="22" spans="4:8" ht="13.5">
      <c r="D22" s="4"/>
      <c r="F22" s="4"/>
      <c r="H22" s="4"/>
    </row>
  </sheetData>
  <sheetProtection/>
  <mergeCells count="5">
    <mergeCell ref="B1:H1"/>
    <mergeCell ref="B4:B5"/>
    <mergeCell ref="C4:C5"/>
    <mergeCell ref="E4:E5"/>
    <mergeCell ref="G4:G5"/>
  </mergeCells>
  <printOptions/>
  <pageMargins left="0.5" right="0.5" top="0.5" bottom="0.5" header="0.512" footer="0.51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195139I</dc:creator>
  <cp:keywords/>
  <dc:description/>
  <cp:lastModifiedBy>Administrator</cp:lastModifiedBy>
  <cp:lastPrinted>2021-02-08T02:19:36Z</cp:lastPrinted>
  <dcterms:created xsi:type="dcterms:W3CDTF">1997-07-16T05:04:18Z</dcterms:created>
  <dcterms:modified xsi:type="dcterms:W3CDTF">2023-03-02T01:49:52Z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000800b4000000000000010262b10207c74006b004c800</vt:lpwstr>
  </property>
</Properties>
</file>